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11среда" sheetId="1" r:id="rId1"/>
    <sheet name="11мая" sheetId="2" r:id="rId2"/>
    <sheet name="12четверг" sheetId="3" r:id="rId3"/>
    <sheet name="12мая" sheetId="4" r:id="rId4"/>
    <sheet name="13пятница" sheetId="5" r:id="rId5"/>
    <sheet name="13мая" sheetId="6" r:id="rId6"/>
  </sheets>
  <calcPr calcId="124519"/>
</workbook>
</file>

<file path=xl/calcChain.xml><?xml version="1.0" encoding="utf-8"?>
<calcChain xmlns="http://schemas.openxmlformats.org/spreadsheetml/2006/main">
  <c r="N27" i="6"/>
  <c r="L27"/>
  <c r="K27"/>
  <c r="J27"/>
  <c r="I27"/>
  <c r="N18"/>
  <c r="N31" s="1"/>
  <c r="L18"/>
  <c r="L31" s="1"/>
  <c r="K18"/>
  <c r="K31" s="1"/>
  <c r="J18"/>
  <c r="J31" s="1"/>
  <c r="I18"/>
  <c r="I31" s="1"/>
  <c r="N26" i="5"/>
  <c r="L26"/>
  <c r="K26"/>
  <c r="J26"/>
  <c r="I26"/>
  <c r="N18"/>
  <c r="N30" s="1"/>
  <c r="L18"/>
  <c r="L30" s="1"/>
  <c r="K18"/>
  <c r="K30" s="1"/>
  <c r="J18"/>
  <c r="J30" s="1"/>
  <c r="I18"/>
  <c r="I30" s="1"/>
  <c r="N28" i="4"/>
  <c r="L28"/>
  <c r="K28"/>
  <c r="J28"/>
  <c r="I28"/>
  <c r="I29" s="1"/>
  <c r="M24"/>
  <c r="M20"/>
  <c r="N18"/>
  <c r="N29" s="1"/>
  <c r="L18"/>
  <c r="L29" s="1"/>
  <c r="K18"/>
  <c r="K29" s="1"/>
  <c r="J18"/>
  <c r="J29" s="1"/>
  <c r="I18"/>
  <c r="N28" i="3"/>
  <c r="L28"/>
  <c r="K28"/>
  <c r="J28"/>
  <c r="I28"/>
  <c r="M24"/>
  <c r="M20"/>
  <c r="N18"/>
  <c r="N33" s="1"/>
  <c r="L18"/>
  <c r="L33" s="1"/>
  <c r="K18"/>
  <c r="K33" s="1"/>
  <c r="J18"/>
  <c r="J33" s="1"/>
  <c r="I18"/>
  <c r="I33" s="1"/>
  <c r="N25" i="2"/>
  <c r="L25"/>
  <c r="K25"/>
  <c r="J25"/>
  <c r="I25"/>
  <c r="N17"/>
  <c r="N29" s="1"/>
  <c r="L17"/>
  <c r="L29" s="1"/>
  <c r="K17"/>
  <c r="K29" s="1"/>
  <c r="J17"/>
  <c r="J29" s="1"/>
  <c r="I17"/>
  <c r="I29" s="1"/>
  <c r="N25" i="1"/>
  <c r="L25"/>
  <c r="K25"/>
  <c r="J25"/>
  <c r="I25"/>
  <c r="N17"/>
  <c r="N29" s="1"/>
  <c r="L17"/>
  <c r="L29" s="1"/>
  <c r="K17"/>
  <c r="K29" s="1"/>
  <c r="J17"/>
  <c r="J29" s="1"/>
  <c r="I17"/>
  <c r="I29" s="1"/>
</calcChain>
</file>

<file path=xl/sharedStrings.xml><?xml version="1.0" encoding="utf-8"?>
<sst xmlns="http://schemas.openxmlformats.org/spreadsheetml/2006/main" count="410" uniqueCount="125">
  <si>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</si>
  <si>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</si>
  <si>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</si>
  <si>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</si>
  <si>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среда     11.05.2022</t>
  </si>
  <si>
    <t>МЕНЮ (7-10 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</si>
  <si>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</si>
  <si>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</si>
  <si>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</si>
  <si>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</si>
  <si>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</si>
  <si>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</si>
  <si>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</si>
  <si>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</si>
  <si>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</si>
  <si>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</si>
  <si>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закуска</t>
  </si>
  <si>
    <t>Масло сливочное</t>
  </si>
  <si>
    <t>1/15</t>
  </si>
  <si>
    <t>гор.блюдо</t>
  </si>
  <si>
    <t xml:space="preserve">Сыр </t>
  </si>
  <si>
    <t>1/20</t>
  </si>
  <si>
    <t>3 блюдо</t>
  </si>
  <si>
    <t>286-3-96</t>
  </si>
  <si>
    <t>Омлет, смешанный с мясными продуктами (колбаса отварная )</t>
  </si>
  <si>
    <t>1/200</t>
  </si>
  <si>
    <t>Хлеб</t>
  </si>
  <si>
    <t>642-96</t>
  </si>
  <si>
    <t>Какао Мишка Тедди на молоке</t>
  </si>
  <si>
    <t xml:space="preserve">Батон </t>
  </si>
  <si>
    <t>1/41</t>
  </si>
  <si>
    <t>Завтрак2</t>
  </si>
  <si>
    <t>Зеленый горошек конс.</t>
  </si>
  <si>
    <t>ИТОГО :</t>
  </si>
  <si>
    <t>Яйцо отварное</t>
  </si>
  <si>
    <t>1шт</t>
  </si>
  <si>
    <t>1 блюдо</t>
  </si>
  <si>
    <t>138-96</t>
  </si>
  <si>
    <t>Суп гороховый с туш.гов.</t>
  </si>
  <si>
    <t>10/250</t>
  </si>
  <si>
    <t>гарнир</t>
  </si>
  <si>
    <t>482-96</t>
  </si>
  <si>
    <t>Капуста тушеная</t>
  </si>
  <si>
    <t>1/180</t>
  </si>
  <si>
    <t>ОБЕД</t>
  </si>
  <si>
    <t>2 блюдо</t>
  </si>
  <si>
    <t>609-2011</t>
  </si>
  <si>
    <t>Котлета домашняя (фарш гов.)</t>
  </si>
  <si>
    <t>1/100</t>
  </si>
  <si>
    <t>628-96</t>
  </si>
  <si>
    <t>Компот из св.яблок+С</t>
  </si>
  <si>
    <t xml:space="preserve">хлеб </t>
  </si>
  <si>
    <t>Хлеб пшеничный</t>
  </si>
  <si>
    <t>1/63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</si>
  <si>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</si>
  <si>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</si>
  <si>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</si>
  <si>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</si>
  <si>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</si>
  <si>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</si>
  <si>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 лет) первая неделя</t>
  </si>
  <si>
    <t>сыр</t>
  </si>
  <si>
    <t>гор.напитки</t>
  </si>
  <si>
    <t>1/36</t>
  </si>
  <si>
    <t>1/34</t>
  </si>
  <si>
    <t>фрукт</t>
  </si>
  <si>
    <t>четверг                  12.05.2022</t>
  </si>
  <si>
    <t>МЕНЮ (7-10 лет)первая неделя</t>
  </si>
  <si>
    <t>Сыр</t>
  </si>
  <si>
    <t>297-3-96</t>
  </si>
  <si>
    <t xml:space="preserve">Запеканка творожная со сгущенным молоком </t>
  </si>
  <si>
    <t>1/150/10</t>
  </si>
  <si>
    <t>ЗАВТРАК</t>
  </si>
  <si>
    <t>Йогурт</t>
  </si>
  <si>
    <t>1/110</t>
  </si>
  <si>
    <t xml:space="preserve">Чай с сахаром </t>
  </si>
  <si>
    <t>хлеб</t>
  </si>
  <si>
    <t>Батон</t>
  </si>
  <si>
    <t>1/49</t>
  </si>
  <si>
    <t>Салат с морковью и зеленым горошком</t>
  </si>
  <si>
    <t>132,-96</t>
  </si>
  <si>
    <t>Суп из овощей на к/б со сметаной</t>
  </si>
  <si>
    <t>250/20</t>
  </si>
  <si>
    <t>469-96</t>
  </si>
  <si>
    <t>Макароны отварные с маслом</t>
  </si>
  <si>
    <t>401-3-96</t>
  </si>
  <si>
    <t>Гуляш из птицы(грудка кур)</t>
  </si>
  <si>
    <t>1/125</t>
  </si>
  <si>
    <t>ТТК-2015</t>
  </si>
  <si>
    <t>Компот"Ягодная поляна"+С</t>
  </si>
  <si>
    <t>Хлеб ржано-пшеничный</t>
  </si>
  <si>
    <t>1/56</t>
  </si>
  <si>
    <t>1/46</t>
  </si>
  <si>
    <t>МЕНЮ (11-18лет)первая неделя</t>
  </si>
  <si>
    <t>гор.напиток</t>
  </si>
  <si>
    <t>2,63</t>
  </si>
  <si>
    <t>1/42</t>
  </si>
  <si>
    <t>пятница   13.05.2022г</t>
  </si>
  <si>
    <t>ТТК</t>
  </si>
  <si>
    <t>Бутерброд с сыром</t>
  </si>
  <si>
    <t>1/50</t>
  </si>
  <si>
    <t>гор.блюда</t>
  </si>
  <si>
    <t>261-96</t>
  </si>
  <si>
    <t xml:space="preserve">Каша молочная манная с маслом </t>
  </si>
  <si>
    <t>1/200/10</t>
  </si>
  <si>
    <t>Какао на молоке</t>
  </si>
  <si>
    <t>яблоко</t>
  </si>
  <si>
    <t>1 шт</t>
  </si>
  <si>
    <t>110-96</t>
  </si>
  <si>
    <t>Борщ из св капусты тушенкой гов .и сметаной</t>
  </si>
  <si>
    <t>15/250/5</t>
  </si>
  <si>
    <t>2блюдо</t>
  </si>
  <si>
    <t>595-2007</t>
  </si>
  <si>
    <t>Рагу из свинины</t>
  </si>
  <si>
    <t>50/200</t>
  </si>
  <si>
    <t>3блюдо</t>
  </si>
  <si>
    <t>Компот "Ягодная поляна"+С</t>
  </si>
  <si>
    <t xml:space="preserve">Хлеб </t>
  </si>
  <si>
    <t xml:space="preserve"> пшеничный</t>
  </si>
  <si>
    <t>1/28</t>
  </si>
  <si>
    <t>ржаной</t>
  </si>
  <si>
    <t>1/39</t>
  </si>
  <si>
    <t>2,41</t>
  </si>
  <si>
    <t>1/60</t>
  </si>
  <si>
    <t>1/200/15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</si>
</sst>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i/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49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49" fontId="12" fillId="0" borderId="8" xfId="0" applyNumberFormat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distributed" readingOrder="1"/>
    </xf>
    <xf numFmtId="0" fontId="11" fillId="2" borderId="20" xfId="0" applyFont="1" applyFill="1" applyBorder="1" applyAlignment="1">
      <alignment horizontal="left" vertical="distributed" readingOrder="1"/>
    </xf>
    <xf numFmtId="0" fontId="11" fillId="2" borderId="21" xfId="0" applyFont="1" applyFill="1" applyBorder="1" applyAlignment="1">
      <alignment horizontal="left" vertical="distributed" readingOrder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 readingOrder="1"/>
    </xf>
    <xf numFmtId="0" fontId="11" fillId="2" borderId="20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2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49" fontId="11" fillId="2" borderId="27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14" fillId="2" borderId="32" xfId="0" applyNumberFormat="1" applyFont="1" applyFill="1" applyBorder="1" applyAlignment="1">
      <alignment horizontal="center" vertical="center" wrapText="1"/>
    </xf>
    <xf numFmtId="2" fontId="14" fillId="2" borderId="33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distributed" readingOrder="1"/>
    </xf>
    <xf numFmtId="2" fontId="13" fillId="2" borderId="8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center" vertical="center"/>
    </xf>
    <xf numFmtId="2" fontId="14" fillId="2" borderId="30" xfId="0" applyNumberFormat="1" applyFont="1" applyFill="1" applyBorder="1" applyAlignment="1">
      <alignment horizontal="center" vertical="center"/>
    </xf>
    <xf numFmtId="2" fontId="14" fillId="2" borderId="30" xfId="0" applyNumberFormat="1" applyFont="1" applyFill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/>
    <xf numFmtId="0" fontId="16" fillId="2" borderId="34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 wrapText="1"/>
    </xf>
    <xf numFmtId="49" fontId="16" fillId="2" borderId="27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2" fontId="16" fillId="2" borderId="27" xfId="0" applyNumberFormat="1" applyFont="1" applyFill="1" applyBorder="1" applyAlignment="1">
      <alignment horizontal="center" vertical="center" wrapText="1"/>
    </xf>
    <xf numFmtId="0" fontId="16" fillId="2" borderId="27" xfId="0" applyNumberFormat="1" applyFont="1" applyFill="1" applyBorder="1" applyAlignment="1">
      <alignment horizontal="center" vertical="center" wrapText="1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8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left" vertical="center"/>
    </xf>
    <xf numFmtId="0" fontId="14" fillId="2" borderId="41" xfId="0" applyFont="1" applyFill="1" applyBorder="1" applyAlignment="1">
      <alignment horizontal="left" vertical="center"/>
    </xf>
    <xf numFmtId="4" fontId="14" fillId="2" borderId="41" xfId="0" applyNumberFormat="1" applyFont="1" applyFill="1" applyBorder="1" applyAlignment="1">
      <alignment horizontal="center" vertical="center"/>
    </xf>
    <xf numFmtId="2" fontId="14" fillId="2" borderId="41" xfId="0" applyNumberFormat="1" applyFont="1" applyFill="1" applyBorder="1" applyAlignment="1">
      <alignment horizontal="center" vertical="center"/>
    </xf>
    <xf numFmtId="2" fontId="14" fillId="2" borderId="41" xfId="0" applyNumberFormat="1" applyFont="1" applyFill="1" applyBorder="1" applyAlignment="1">
      <alignment horizontal="center" vertical="center" wrapText="1"/>
    </xf>
    <xf numFmtId="2" fontId="14" fillId="2" borderId="42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9" fontId="0" fillId="0" borderId="0" xfId="0" applyNumberFormat="1" applyBorder="1"/>
    <xf numFmtId="49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1" fillId="0" borderId="27" xfId="0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distributed" readingOrder="1"/>
    </xf>
    <xf numFmtId="0" fontId="11" fillId="0" borderId="52" xfId="0" applyFont="1" applyBorder="1" applyAlignment="1">
      <alignment horizontal="left" vertical="distributed" readingOrder="1"/>
    </xf>
    <xf numFmtId="0" fontId="11" fillId="0" borderId="35" xfId="0" applyFont="1" applyBorder="1" applyAlignment="1">
      <alignment horizontal="left" vertical="distributed" readingOrder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3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 wrapText="1"/>
    </xf>
    <xf numFmtId="2" fontId="11" fillId="2" borderId="33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2" fontId="14" fillId="2" borderId="54" xfId="0" applyNumberFormat="1" applyFont="1" applyFill="1" applyBorder="1" applyAlignment="1">
      <alignment horizontal="center" vertical="center"/>
    </xf>
    <xf numFmtId="2" fontId="14" fillId="2" borderId="54" xfId="0" applyNumberFormat="1" applyFont="1" applyFill="1" applyBorder="1" applyAlignment="1">
      <alignment horizontal="center" vertical="center" wrapText="1"/>
    </xf>
    <xf numFmtId="2" fontId="14" fillId="2" borderId="55" xfId="0" applyNumberFormat="1" applyFont="1" applyFill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56" xfId="0" applyFont="1" applyBorder="1" applyAlignment="1">
      <alignment horizontal="left" vertical="distributed" readingOrder="1"/>
    </xf>
    <xf numFmtId="0" fontId="11" fillId="0" borderId="57" xfId="0" applyFont="1" applyBorder="1" applyAlignment="1">
      <alignment horizontal="left" vertical="distributed" readingOrder="1"/>
    </xf>
    <xf numFmtId="0" fontId="11" fillId="0" borderId="58" xfId="0" applyFont="1" applyBorder="1" applyAlignment="1">
      <alignment horizontal="left" vertical="distributed" readingOrder="1"/>
    </xf>
    <xf numFmtId="0" fontId="11" fillId="0" borderId="19" xfId="0" applyFont="1" applyBorder="1" applyAlignment="1">
      <alignment horizontal="left" vertical="distributed" readingOrder="1"/>
    </xf>
    <xf numFmtId="0" fontId="11" fillId="0" borderId="20" xfId="0" applyFont="1" applyBorder="1" applyAlignment="1">
      <alignment horizontal="left" vertical="distributed" readingOrder="1"/>
    </xf>
    <xf numFmtId="0" fontId="11" fillId="0" borderId="21" xfId="0" applyFont="1" applyBorder="1" applyAlignment="1">
      <alignment horizontal="left" vertical="distributed" readingOrder="1"/>
    </xf>
    <xf numFmtId="49" fontId="11" fillId="2" borderId="2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distributed" readingOrder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49" fontId="13" fillId="2" borderId="8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3" fillId="0" borderId="27" xfId="0" applyFont="1" applyBorder="1"/>
    <xf numFmtId="0" fontId="13" fillId="0" borderId="28" xfId="0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38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0" fontId="11" fillId="0" borderId="27" xfId="0" applyFont="1" applyBorder="1"/>
    <xf numFmtId="0" fontId="9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49" fontId="13" fillId="0" borderId="24" xfId="0" applyNumberFormat="1" applyFont="1" applyBorder="1" applyAlignment="1">
      <alignment vertical="center"/>
    </xf>
    <xf numFmtId="49" fontId="13" fillId="0" borderId="27" xfId="0" applyNumberFormat="1" applyFont="1" applyBorder="1" applyAlignment="1">
      <alignment vertical="center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A2" sqref="A2:O2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8"/>
      <c r="O2" s="9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24" t="s">
        <v>6</v>
      </c>
      <c r="B9" s="25" t="s">
        <v>7</v>
      </c>
      <c r="C9" s="25" t="s">
        <v>8</v>
      </c>
      <c r="D9" s="26" t="s">
        <v>9</v>
      </c>
      <c r="E9" s="26"/>
      <c r="F9" s="26"/>
      <c r="G9" s="26"/>
      <c r="H9" s="25" t="s">
        <v>10</v>
      </c>
      <c r="I9" s="25" t="s">
        <v>11</v>
      </c>
      <c r="J9" s="25" t="s">
        <v>12</v>
      </c>
      <c r="K9" s="25" t="s">
        <v>13</v>
      </c>
      <c r="L9" s="26" t="s">
        <v>14</v>
      </c>
      <c r="M9" s="27"/>
      <c r="N9" s="28" t="s">
        <v>15</v>
      </c>
      <c r="O9" s="27"/>
    </row>
    <row r="10" spans="1:24" ht="20.25" hidden="1" customHeight="1" thickBot="1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3"/>
    </row>
    <row r="11" spans="1:24" ht="39.950000000000003" customHeight="1">
      <c r="A11" s="33"/>
      <c r="B11" s="34" t="s">
        <v>16</v>
      </c>
      <c r="C11" s="35"/>
      <c r="D11" s="36" t="s">
        <v>17</v>
      </c>
      <c r="E11" s="36"/>
      <c r="F11" s="36"/>
      <c r="G11" s="36"/>
      <c r="H11" s="37" t="s">
        <v>18</v>
      </c>
      <c r="I11" s="38">
        <v>10.66</v>
      </c>
      <c r="J11" s="39">
        <v>112</v>
      </c>
      <c r="K11" s="39">
        <v>3</v>
      </c>
      <c r="L11" s="40">
        <v>2.1</v>
      </c>
      <c r="M11" s="40"/>
      <c r="N11" s="40">
        <v>54</v>
      </c>
      <c r="O11" s="41"/>
    </row>
    <row r="12" spans="1:24" ht="49.5" customHeight="1">
      <c r="A12" s="42"/>
      <c r="B12" s="34" t="s">
        <v>19</v>
      </c>
      <c r="C12" s="43"/>
      <c r="D12" s="44" t="s">
        <v>20</v>
      </c>
      <c r="E12" s="45"/>
      <c r="F12" s="45"/>
      <c r="G12" s="46"/>
      <c r="H12" s="37" t="s">
        <v>21</v>
      </c>
      <c r="I12" s="38">
        <v>10.75</v>
      </c>
      <c r="J12" s="39">
        <v>132</v>
      </c>
      <c r="K12" s="39">
        <v>3.8</v>
      </c>
      <c r="L12" s="47">
        <v>1.5</v>
      </c>
      <c r="M12" s="47">
        <v>4.0999999999999996</v>
      </c>
      <c r="N12" s="48">
        <v>25.4</v>
      </c>
      <c r="O12" s="49"/>
    </row>
    <row r="13" spans="1:24" ht="42.75" customHeight="1">
      <c r="A13" s="42"/>
      <c r="B13" s="34" t="s">
        <v>22</v>
      </c>
      <c r="C13" s="50" t="s">
        <v>23</v>
      </c>
      <c r="D13" s="51" t="s">
        <v>24</v>
      </c>
      <c r="E13" s="52"/>
      <c r="F13" s="52"/>
      <c r="G13" s="53"/>
      <c r="H13" s="37" t="s">
        <v>25</v>
      </c>
      <c r="I13" s="38">
        <v>46.12</v>
      </c>
      <c r="J13" s="38">
        <v>349.2</v>
      </c>
      <c r="K13" s="38">
        <v>14.2</v>
      </c>
      <c r="L13" s="54">
        <v>31.05</v>
      </c>
      <c r="M13" s="54">
        <v>2.5</v>
      </c>
      <c r="N13" s="55">
        <v>2.5</v>
      </c>
      <c r="O13" s="56"/>
    </row>
    <row r="14" spans="1:24" ht="39.950000000000003" customHeight="1">
      <c r="A14" s="42"/>
      <c r="B14" s="34" t="s">
        <v>26</v>
      </c>
      <c r="C14" s="57" t="s">
        <v>27</v>
      </c>
      <c r="D14" s="58" t="s">
        <v>28</v>
      </c>
      <c r="E14" s="58"/>
      <c r="F14" s="58"/>
      <c r="G14" s="58"/>
      <c r="H14" s="59" t="s">
        <v>25</v>
      </c>
      <c r="I14" s="39">
        <v>11.69</v>
      </c>
      <c r="J14" s="60">
        <v>190</v>
      </c>
      <c r="K14" s="39">
        <v>4.9000000000000004</v>
      </c>
      <c r="L14" s="61">
        <v>5</v>
      </c>
      <c r="M14" s="61">
        <v>0.5</v>
      </c>
      <c r="N14" s="48">
        <v>32.5</v>
      </c>
      <c r="O14" s="49"/>
    </row>
    <row r="15" spans="1:24" ht="39.950000000000003" customHeight="1" thickBot="1">
      <c r="A15" s="62"/>
      <c r="B15" s="34"/>
      <c r="C15" s="63"/>
      <c r="D15" s="64" t="s">
        <v>29</v>
      </c>
      <c r="E15" s="65"/>
      <c r="F15" s="65"/>
      <c r="G15" s="66"/>
      <c r="H15" s="67" t="s">
        <v>30</v>
      </c>
      <c r="I15" s="68">
        <v>4.66</v>
      </c>
      <c r="J15" s="39">
        <v>132</v>
      </c>
      <c r="K15" s="39">
        <v>3.8</v>
      </c>
      <c r="L15" s="47">
        <v>1.5</v>
      </c>
      <c r="M15" s="47">
        <v>1.2</v>
      </c>
      <c r="N15" s="40">
        <v>25.4</v>
      </c>
      <c r="O15" s="41"/>
    </row>
    <row r="16" spans="1:24" ht="39.950000000000003" customHeight="1" thickBot="1">
      <c r="A16" s="69" t="s">
        <v>31</v>
      </c>
      <c r="B16" s="70"/>
      <c r="C16" s="57"/>
      <c r="D16" s="71" t="s">
        <v>32</v>
      </c>
      <c r="E16" s="71"/>
      <c r="F16" s="71"/>
      <c r="G16" s="71"/>
      <c r="H16" s="59" t="s">
        <v>30</v>
      </c>
      <c r="I16" s="72">
        <v>5.99</v>
      </c>
      <c r="J16" s="73">
        <v>114</v>
      </c>
      <c r="K16" s="74">
        <v>9.6</v>
      </c>
      <c r="L16" s="75">
        <v>1</v>
      </c>
      <c r="M16" s="75"/>
      <c r="N16" s="75">
        <v>45.9</v>
      </c>
      <c r="O16" s="76"/>
    </row>
    <row r="17" spans="1:16" ht="39.950000000000003" customHeight="1" thickBot="1">
      <c r="A17" s="77"/>
      <c r="B17" s="78"/>
      <c r="C17" s="78"/>
      <c r="D17" s="79" t="s">
        <v>33</v>
      </c>
      <c r="E17" s="80"/>
      <c r="F17" s="80"/>
      <c r="G17" s="81"/>
      <c r="H17" s="82"/>
      <c r="I17" s="83">
        <f>SUM(I11:I16)</f>
        <v>89.86999999999999</v>
      </c>
      <c r="J17" s="83">
        <f>SUM(J11:J16)</f>
        <v>1029.2</v>
      </c>
      <c r="K17" s="83">
        <f>SUM(K10:K16)</f>
        <v>39.299999999999997</v>
      </c>
      <c r="L17" s="84">
        <f>SUM(L10:M16)</f>
        <v>50.45</v>
      </c>
      <c r="M17" s="85"/>
      <c r="N17" s="84">
        <f>SUM(N10:O16)</f>
        <v>185.70000000000002</v>
      </c>
      <c r="O17" s="86"/>
    </row>
    <row r="18" spans="1:16" ht="29.25" hidden="1" customHeight="1" thickBo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</row>
    <row r="19" spans="1:16" ht="48.75" customHeight="1">
      <c r="A19" s="33"/>
      <c r="B19" s="90" t="s">
        <v>16</v>
      </c>
      <c r="C19" s="91"/>
      <c r="D19" s="58" t="s">
        <v>34</v>
      </c>
      <c r="E19" s="58"/>
      <c r="F19" s="58"/>
      <c r="G19" s="58"/>
      <c r="H19" s="59" t="s">
        <v>35</v>
      </c>
      <c r="I19" s="39">
        <v>13.5</v>
      </c>
      <c r="J19" s="92">
        <v>136</v>
      </c>
      <c r="K19" s="39">
        <v>1.9</v>
      </c>
      <c r="L19" s="93">
        <v>10</v>
      </c>
      <c r="M19" s="93">
        <v>2.1</v>
      </c>
      <c r="N19" s="94">
        <v>10</v>
      </c>
      <c r="O19" s="95"/>
    </row>
    <row r="20" spans="1:16" ht="49.5" customHeight="1">
      <c r="A20" s="42"/>
      <c r="B20" s="96" t="s">
        <v>36</v>
      </c>
      <c r="C20" s="91" t="s">
        <v>37</v>
      </c>
      <c r="D20" s="58" t="s">
        <v>38</v>
      </c>
      <c r="E20" s="58"/>
      <c r="F20" s="58"/>
      <c r="G20" s="58"/>
      <c r="H20" s="59" t="s">
        <v>39</v>
      </c>
      <c r="I20" s="39">
        <v>13.25</v>
      </c>
      <c r="J20" s="92">
        <v>187.5</v>
      </c>
      <c r="K20" s="39">
        <v>8.4</v>
      </c>
      <c r="L20" s="97">
        <v>1.3</v>
      </c>
      <c r="M20" s="97"/>
      <c r="N20" s="48">
        <v>17</v>
      </c>
      <c r="O20" s="49"/>
    </row>
    <row r="21" spans="1:16" ht="39.950000000000003" customHeight="1">
      <c r="A21" s="42"/>
      <c r="B21" s="34" t="s">
        <v>40</v>
      </c>
      <c r="C21" s="91" t="s">
        <v>41</v>
      </c>
      <c r="D21" s="98" t="s">
        <v>42</v>
      </c>
      <c r="E21" s="98"/>
      <c r="F21" s="98"/>
      <c r="G21" s="98"/>
      <c r="H21" s="59" t="s">
        <v>43</v>
      </c>
      <c r="I21" s="39">
        <v>16.34</v>
      </c>
      <c r="J21" s="99">
        <v>153</v>
      </c>
      <c r="K21" s="39">
        <v>4.0999999999999996</v>
      </c>
      <c r="L21" s="100">
        <v>5.6</v>
      </c>
      <c r="M21" s="100">
        <v>2.2999999999999998</v>
      </c>
      <c r="N21" s="48">
        <v>22.3</v>
      </c>
      <c r="O21" s="49"/>
    </row>
    <row r="22" spans="1:16" ht="39.950000000000003" customHeight="1">
      <c r="A22" s="42" t="s">
        <v>44</v>
      </c>
      <c r="B22" s="101" t="s">
        <v>45</v>
      </c>
      <c r="C22" s="57" t="s">
        <v>46</v>
      </c>
      <c r="D22" s="58" t="s">
        <v>47</v>
      </c>
      <c r="E22" s="58"/>
      <c r="F22" s="58"/>
      <c r="G22" s="58"/>
      <c r="H22" s="59" t="s">
        <v>48</v>
      </c>
      <c r="I22" s="39">
        <v>42.93</v>
      </c>
      <c r="J22" s="60">
        <v>307</v>
      </c>
      <c r="K22" s="39">
        <v>14.9</v>
      </c>
      <c r="L22" s="102">
        <v>21.2</v>
      </c>
      <c r="M22" s="102"/>
      <c r="N22" s="48">
        <v>13.8</v>
      </c>
      <c r="O22" s="49"/>
    </row>
    <row r="23" spans="1:16" ht="39.950000000000003" customHeight="1">
      <c r="A23" s="42"/>
      <c r="B23" s="103" t="s">
        <v>22</v>
      </c>
      <c r="C23" s="91" t="s">
        <v>49</v>
      </c>
      <c r="D23" s="104" t="s">
        <v>50</v>
      </c>
      <c r="E23" s="105"/>
      <c r="F23" s="105"/>
      <c r="G23" s="106"/>
      <c r="H23" s="59" t="s">
        <v>25</v>
      </c>
      <c r="I23" s="39">
        <v>7.97</v>
      </c>
      <c r="J23" s="60">
        <v>60</v>
      </c>
      <c r="K23" s="39">
        <v>0</v>
      </c>
      <c r="L23" s="107">
        <v>0</v>
      </c>
      <c r="M23" s="61">
        <v>0</v>
      </c>
      <c r="N23" s="40">
        <v>15.7</v>
      </c>
      <c r="O23" s="41"/>
    </row>
    <row r="24" spans="1:16" ht="39.950000000000003" customHeight="1">
      <c r="A24" s="108"/>
      <c r="B24" s="101" t="s">
        <v>51</v>
      </c>
      <c r="C24" s="109"/>
      <c r="D24" s="71" t="s">
        <v>52</v>
      </c>
      <c r="E24" s="71"/>
      <c r="F24" s="71"/>
      <c r="G24" s="71"/>
      <c r="H24" s="59" t="s">
        <v>53</v>
      </c>
      <c r="I24" s="39">
        <v>6.01</v>
      </c>
      <c r="J24" s="60">
        <v>72.400000000000006</v>
      </c>
      <c r="K24" s="39">
        <v>2.1</v>
      </c>
      <c r="L24" s="61">
        <v>0.5</v>
      </c>
      <c r="M24" s="61">
        <v>2.2999999999999998</v>
      </c>
      <c r="N24" s="48">
        <v>13.7</v>
      </c>
      <c r="O24" s="49"/>
    </row>
    <row r="25" spans="1:16" ht="37.5" customHeight="1" thickBot="1">
      <c r="A25" s="110"/>
      <c r="B25" s="111"/>
      <c r="C25" s="111"/>
      <c r="D25" s="112" t="s">
        <v>33</v>
      </c>
      <c r="E25" s="112"/>
      <c r="F25" s="112"/>
      <c r="G25" s="112"/>
      <c r="H25" s="113"/>
      <c r="I25" s="114">
        <f>SUM(I19:I24)</f>
        <v>100.00000000000001</v>
      </c>
      <c r="J25" s="114">
        <f>SUM(J19:J24)</f>
        <v>915.9</v>
      </c>
      <c r="K25" s="114">
        <f>SUM(K19:K24)</f>
        <v>31.400000000000002</v>
      </c>
      <c r="L25" s="115">
        <f>SUM(L19:L24)</f>
        <v>38.599999999999994</v>
      </c>
      <c r="M25" s="115"/>
      <c r="N25" s="115">
        <f>SUM(N19:O24)</f>
        <v>92.5</v>
      </c>
      <c r="O25" s="116"/>
    </row>
    <row r="26" spans="1:16" ht="39.75" hidden="1" customHeight="1" thickBot="1">
      <c r="A26" s="117"/>
      <c r="B26" s="118"/>
      <c r="C26" s="118"/>
      <c r="D26" s="118"/>
      <c r="E26" s="118"/>
      <c r="F26" s="118"/>
      <c r="G26" s="118"/>
      <c r="H26" s="119"/>
      <c r="I26" s="119"/>
      <c r="J26" s="119"/>
      <c r="K26" s="119"/>
      <c r="L26" s="119"/>
      <c r="M26" s="119"/>
      <c r="N26" s="118"/>
      <c r="O26" s="120"/>
    </row>
    <row r="27" spans="1:16" ht="39.75" hidden="1" customHeight="1" thickBot="1">
      <c r="A27" s="121"/>
      <c r="B27" s="122"/>
      <c r="C27" s="122"/>
      <c r="D27" s="123"/>
      <c r="E27" s="123"/>
      <c r="F27" s="123"/>
      <c r="G27" s="123"/>
      <c r="H27" s="124"/>
      <c r="I27" s="125"/>
      <c r="J27" s="126"/>
      <c r="K27" s="126"/>
      <c r="L27" s="127"/>
      <c r="M27" s="128"/>
      <c r="N27" s="128"/>
      <c r="O27" s="129"/>
    </row>
    <row r="28" spans="1:16" ht="39.75" hidden="1" customHeight="1">
      <c r="A28" s="130"/>
      <c r="B28" s="131"/>
      <c r="C28" s="131"/>
      <c r="D28" s="132"/>
      <c r="E28" s="132"/>
      <c r="F28" s="132"/>
      <c r="G28" s="132"/>
      <c r="H28" s="133"/>
      <c r="I28" s="134"/>
      <c r="J28" s="135"/>
      <c r="K28" s="135"/>
      <c r="L28" s="136"/>
      <c r="M28" s="136"/>
      <c r="N28" s="136"/>
      <c r="O28" s="137"/>
    </row>
    <row r="29" spans="1:16" ht="39.950000000000003" customHeight="1" thickBot="1">
      <c r="A29" s="138"/>
      <c r="B29" s="139"/>
      <c r="C29" s="139"/>
      <c r="D29" s="140" t="s">
        <v>54</v>
      </c>
      <c r="E29" s="141"/>
      <c r="F29" s="141"/>
      <c r="G29" s="142"/>
      <c r="H29" s="143"/>
      <c r="I29" s="144">
        <f>I17+I25+I28</f>
        <v>189.87</v>
      </c>
      <c r="J29" s="145">
        <f>J17+J25</f>
        <v>1945.1</v>
      </c>
      <c r="K29" s="145">
        <f>SUM(K17+K25)</f>
        <v>70.7</v>
      </c>
      <c r="L29" s="146">
        <f>L17+L25</f>
        <v>89.05</v>
      </c>
      <c r="M29" s="147"/>
      <c r="N29" s="148">
        <f>N17+N25</f>
        <v>278.20000000000005</v>
      </c>
      <c r="O29" s="149"/>
    </row>
    <row r="30" spans="1:16" ht="19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2"/>
      <c r="L30" s="12"/>
      <c r="M30" s="12"/>
      <c r="N30" s="12"/>
      <c r="O30" s="12"/>
      <c r="P30" s="12"/>
    </row>
    <row r="31" spans="1:16" ht="15.75" customHeight="1">
      <c r="A31" s="151" t="s">
        <v>55</v>
      </c>
      <c r="B31" s="151"/>
      <c r="C31" s="151"/>
      <c r="D31" s="151"/>
      <c r="E31" s="21"/>
      <c r="F31" s="21"/>
      <c r="G31" s="150"/>
      <c r="H31" s="150" t="s">
        <v>56</v>
      </c>
      <c r="I31" s="150"/>
      <c r="J31" s="150"/>
      <c r="K31" s="12"/>
      <c r="L31" s="152"/>
      <c r="M31" s="12"/>
      <c r="N31" s="12"/>
      <c r="O31" s="12"/>
      <c r="P31" s="12"/>
    </row>
    <row r="32" spans="1:16" ht="18">
      <c r="A32" s="150"/>
      <c r="B32" s="150"/>
      <c r="C32" s="150"/>
      <c r="D32" s="150"/>
      <c r="E32" s="150"/>
      <c r="F32" s="153"/>
      <c r="G32" s="150"/>
      <c r="H32" s="150"/>
      <c r="I32" s="150"/>
      <c r="J32" s="150"/>
      <c r="K32" s="12"/>
      <c r="L32" s="152"/>
      <c r="M32" s="12"/>
      <c r="N32" s="12"/>
      <c r="O32" s="12"/>
      <c r="P32" s="12"/>
    </row>
    <row r="33" spans="1:34" ht="22.5" customHeight="1">
      <c r="A33" s="151" t="s">
        <v>57</v>
      </c>
      <c r="B33" s="151"/>
      <c r="C33" s="151"/>
      <c r="D33" s="151"/>
      <c r="E33" s="154"/>
      <c r="F33" s="154"/>
      <c r="G33" s="150"/>
      <c r="H33" s="150" t="s">
        <v>58</v>
      </c>
      <c r="I33" s="150"/>
      <c r="J33" s="150" t="s">
        <v>58</v>
      </c>
      <c r="K33" s="12"/>
      <c r="L33" s="152"/>
      <c r="M33" s="12"/>
      <c r="N33" s="12"/>
      <c r="O33" s="12"/>
      <c r="P33" s="12"/>
    </row>
    <row r="34" spans="1:34" ht="18">
      <c r="A34" s="150"/>
      <c r="B34" s="150"/>
      <c r="C34" s="150"/>
      <c r="D34" s="150"/>
      <c r="E34" s="150"/>
      <c r="F34" s="153"/>
      <c r="G34" s="150"/>
      <c r="H34" s="150"/>
      <c r="I34" s="150"/>
      <c r="J34" s="150"/>
      <c r="K34" s="12"/>
      <c r="L34" s="152"/>
      <c r="M34" s="12"/>
      <c r="N34" s="12"/>
      <c r="O34" s="12"/>
      <c r="P34" s="12"/>
    </row>
    <row r="35" spans="1:34" ht="21.75" customHeight="1">
      <c r="A35" s="151" t="s">
        <v>59</v>
      </c>
      <c r="B35" s="151"/>
      <c r="C35" s="151"/>
      <c r="D35" s="151"/>
      <c r="E35" s="154"/>
      <c r="F35" s="154"/>
      <c r="G35" s="150"/>
      <c r="H35" s="150" t="s">
        <v>58</v>
      </c>
      <c r="I35" s="150"/>
      <c r="J35" s="150" t="s">
        <v>58</v>
      </c>
      <c r="K35" s="12"/>
      <c r="L35" s="152"/>
      <c r="M35" s="12"/>
      <c r="N35" s="12"/>
      <c r="O35" s="12"/>
      <c r="P35" s="12"/>
    </row>
    <row r="36" spans="1:34" ht="18">
      <c r="A36" s="150"/>
      <c r="B36" s="150"/>
      <c r="C36" s="150"/>
      <c r="D36" s="150"/>
      <c r="E36" s="150"/>
      <c r="F36" s="153"/>
      <c r="G36" s="150"/>
      <c r="H36" s="150"/>
      <c r="I36" s="150"/>
      <c r="J36" s="150"/>
      <c r="K36" s="12"/>
      <c r="L36" s="152"/>
      <c r="M36" s="12"/>
      <c r="N36" s="12"/>
      <c r="O36" s="12"/>
      <c r="P36" s="12"/>
    </row>
    <row r="37" spans="1:34" ht="30.75" customHeight="1">
      <c r="A37" s="150"/>
      <c r="B37" s="150"/>
      <c r="C37" s="150"/>
      <c r="D37" s="150"/>
      <c r="E37" s="154"/>
      <c r="F37" s="154"/>
      <c r="G37" s="154"/>
      <c r="H37" s="150"/>
      <c r="I37" s="150"/>
      <c r="J37" s="150"/>
      <c r="K37" s="12"/>
      <c r="L37" s="12"/>
      <c r="M37" s="12"/>
      <c r="N37" s="12"/>
      <c r="O37" s="12"/>
      <c r="P37" s="12"/>
    </row>
    <row r="38" spans="1:3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34" ht="29.4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34" ht="12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3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34" ht="0.75" customHeight="1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/>
    </row>
    <row r="43" spans="1:34" ht="0.75" hidden="1" customHeight="1" thickBo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</row>
    <row r="44" spans="1:34" hidden="1"/>
    <row r="45" spans="1:34" hidden="1"/>
    <row r="46" spans="1:34" hidden="1"/>
    <row r="48" spans="1:3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</sheetData>
  <mergeCells count="63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L22:M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topLeftCell="A12" zoomScale="75" zoomScaleNormal="75" zoomScaleSheetLayoutView="75" workbookViewId="0">
      <selection activeCell="A2" sqref="A2:O2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855468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8"/>
      <c r="O2" s="9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60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24" t="s">
        <v>6</v>
      </c>
      <c r="B9" s="25" t="s">
        <v>7</v>
      </c>
      <c r="C9" s="25" t="s">
        <v>8</v>
      </c>
      <c r="D9" s="26" t="s">
        <v>9</v>
      </c>
      <c r="E9" s="26"/>
      <c r="F9" s="26"/>
      <c r="G9" s="26"/>
      <c r="H9" s="25" t="s">
        <v>10</v>
      </c>
      <c r="I9" s="25" t="s">
        <v>11</v>
      </c>
      <c r="J9" s="25" t="s">
        <v>12</v>
      </c>
      <c r="K9" s="25" t="s">
        <v>13</v>
      </c>
      <c r="L9" s="26" t="s">
        <v>14</v>
      </c>
      <c r="M9" s="27"/>
      <c r="N9" s="28" t="s">
        <v>15</v>
      </c>
      <c r="O9" s="27"/>
    </row>
    <row r="10" spans="1:24" ht="20.25" hidden="1" customHeight="1" thickBot="1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3"/>
    </row>
    <row r="11" spans="1:24" ht="39.950000000000003" customHeight="1">
      <c r="A11" s="33"/>
      <c r="B11" s="34" t="s">
        <v>16</v>
      </c>
      <c r="C11" s="35"/>
      <c r="D11" s="71" t="s">
        <v>61</v>
      </c>
      <c r="E11" s="71"/>
      <c r="F11" s="71"/>
      <c r="G11" s="71"/>
      <c r="H11" s="59" t="s">
        <v>18</v>
      </c>
      <c r="I11" s="39">
        <v>9.39</v>
      </c>
      <c r="J11" s="39">
        <v>132</v>
      </c>
      <c r="K11" s="39">
        <v>3.8</v>
      </c>
      <c r="L11" s="47">
        <v>1.5</v>
      </c>
      <c r="M11" s="47">
        <v>4.0999999999999996</v>
      </c>
      <c r="N11" s="48">
        <v>25.4</v>
      </c>
      <c r="O11" s="49"/>
    </row>
    <row r="12" spans="1:24" ht="49.5" customHeight="1">
      <c r="A12" s="42"/>
      <c r="B12" s="34" t="s">
        <v>19</v>
      </c>
      <c r="C12" s="50" t="s">
        <v>23</v>
      </c>
      <c r="D12" s="51" t="s">
        <v>24</v>
      </c>
      <c r="E12" s="52"/>
      <c r="F12" s="52"/>
      <c r="G12" s="53"/>
      <c r="H12" s="37" t="s">
        <v>25</v>
      </c>
      <c r="I12" s="38">
        <v>52.13</v>
      </c>
      <c r="J12" s="38">
        <v>349.2</v>
      </c>
      <c r="K12" s="38">
        <v>14.2</v>
      </c>
      <c r="L12" s="54">
        <v>31.05</v>
      </c>
      <c r="M12" s="54">
        <v>2.5</v>
      </c>
      <c r="N12" s="55">
        <v>2.5</v>
      </c>
      <c r="O12" s="56"/>
    </row>
    <row r="13" spans="1:24" ht="39.950000000000003" customHeight="1">
      <c r="A13" s="42"/>
      <c r="B13" s="34" t="s">
        <v>62</v>
      </c>
      <c r="C13" s="57" t="s">
        <v>27</v>
      </c>
      <c r="D13" s="58" t="s">
        <v>28</v>
      </c>
      <c r="E13" s="58"/>
      <c r="F13" s="58"/>
      <c r="G13" s="58"/>
      <c r="H13" s="59" t="s">
        <v>25</v>
      </c>
      <c r="I13" s="39">
        <v>13.22</v>
      </c>
      <c r="J13" s="60">
        <v>190</v>
      </c>
      <c r="K13" s="39">
        <v>4.9000000000000004</v>
      </c>
      <c r="L13" s="61">
        <v>5</v>
      </c>
      <c r="M13" s="61">
        <v>2.2999999999999998</v>
      </c>
      <c r="N13" s="48">
        <v>32.5</v>
      </c>
      <c r="O13" s="49"/>
    </row>
    <row r="14" spans="1:24" ht="39.950000000000003" customHeight="1">
      <c r="A14" s="42"/>
      <c r="B14" s="34" t="s">
        <v>26</v>
      </c>
      <c r="C14" s="63"/>
      <c r="D14" s="64" t="s">
        <v>29</v>
      </c>
      <c r="E14" s="65"/>
      <c r="F14" s="65"/>
      <c r="G14" s="66"/>
      <c r="H14" s="67" t="s">
        <v>63</v>
      </c>
      <c r="I14" s="68">
        <v>4.6500000000000004</v>
      </c>
      <c r="J14" s="39">
        <v>132</v>
      </c>
      <c r="K14" s="39">
        <v>3.8</v>
      </c>
      <c r="L14" s="47">
        <v>1.5</v>
      </c>
      <c r="M14" s="47">
        <v>1.2</v>
      </c>
      <c r="N14" s="40">
        <v>25.4</v>
      </c>
      <c r="O14" s="41"/>
    </row>
    <row r="15" spans="1:24" ht="39.950000000000003" customHeight="1" thickBot="1">
      <c r="A15" s="62"/>
      <c r="B15" s="34"/>
      <c r="C15" s="57"/>
      <c r="D15" s="158" t="s">
        <v>32</v>
      </c>
      <c r="E15" s="158"/>
      <c r="F15" s="158"/>
      <c r="G15" s="158"/>
      <c r="H15" s="159" t="s">
        <v>64</v>
      </c>
      <c r="I15" s="72">
        <v>5.61</v>
      </c>
      <c r="J15" s="73">
        <v>114</v>
      </c>
      <c r="K15" s="74">
        <v>9.6</v>
      </c>
      <c r="L15" s="75">
        <v>1</v>
      </c>
      <c r="M15" s="75"/>
      <c r="N15" s="75">
        <v>45.9</v>
      </c>
      <c r="O15" s="76"/>
    </row>
    <row r="16" spans="1:24" ht="39.950000000000003" customHeight="1" thickBot="1">
      <c r="A16" s="69" t="s">
        <v>31</v>
      </c>
      <c r="B16" s="70" t="s">
        <v>65</v>
      </c>
      <c r="C16" s="160"/>
      <c r="D16" s="161"/>
      <c r="E16" s="162"/>
      <c r="F16" s="162"/>
      <c r="G16" s="162"/>
      <c r="H16" s="163"/>
      <c r="I16" s="164"/>
      <c r="J16" s="165"/>
      <c r="K16" s="165"/>
      <c r="L16" s="166"/>
      <c r="M16" s="166"/>
      <c r="N16" s="167"/>
      <c r="O16" s="168"/>
    </row>
    <row r="17" spans="1:17" ht="39.950000000000003" customHeight="1" thickBot="1">
      <c r="A17" s="77"/>
      <c r="B17" s="78"/>
      <c r="C17" s="78"/>
      <c r="D17" s="169" t="s">
        <v>33</v>
      </c>
      <c r="E17" s="169"/>
      <c r="F17" s="169"/>
      <c r="G17" s="169"/>
      <c r="H17" s="82"/>
      <c r="I17" s="83">
        <f>SUM(I11:I16)</f>
        <v>85.000000000000014</v>
      </c>
      <c r="J17" s="83">
        <f>SUM(J11:J16)</f>
        <v>917.2</v>
      </c>
      <c r="K17" s="83">
        <f>SUM(K10:K16)</f>
        <v>36.299999999999997</v>
      </c>
      <c r="L17" s="170">
        <f>SUM(L12:L16)</f>
        <v>38.549999999999997</v>
      </c>
      <c r="M17" s="170"/>
      <c r="N17" s="170">
        <f>SUM(N10:O16)</f>
        <v>131.69999999999999</v>
      </c>
      <c r="O17" s="171"/>
    </row>
    <row r="18" spans="1:17" ht="29.25" hidden="1" customHeight="1" thickBo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</row>
    <row r="19" spans="1:17" ht="48.75" customHeight="1">
      <c r="A19" s="33"/>
      <c r="B19" s="90" t="s">
        <v>16</v>
      </c>
      <c r="C19" s="91"/>
      <c r="D19" s="58" t="s">
        <v>34</v>
      </c>
      <c r="E19" s="58"/>
      <c r="F19" s="58"/>
      <c r="G19" s="58"/>
      <c r="H19" s="59" t="s">
        <v>35</v>
      </c>
      <c r="I19" s="39">
        <v>13.5</v>
      </c>
      <c r="J19" s="92">
        <v>136</v>
      </c>
      <c r="K19" s="39">
        <v>1.9</v>
      </c>
      <c r="L19" s="93">
        <v>10</v>
      </c>
      <c r="M19" s="93">
        <v>2.1</v>
      </c>
      <c r="N19" s="94">
        <v>10</v>
      </c>
      <c r="O19" s="95"/>
    </row>
    <row r="20" spans="1:17" ht="49.5" customHeight="1">
      <c r="A20" s="42"/>
      <c r="B20" s="96" t="s">
        <v>36</v>
      </c>
      <c r="C20" s="91" t="s">
        <v>37</v>
      </c>
      <c r="D20" s="58" t="s">
        <v>38</v>
      </c>
      <c r="E20" s="58"/>
      <c r="F20" s="58"/>
      <c r="G20" s="58"/>
      <c r="H20" s="59" t="s">
        <v>39</v>
      </c>
      <c r="I20" s="39">
        <v>13.25</v>
      </c>
      <c r="J20" s="92">
        <v>187.5</v>
      </c>
      <c r="K20" s="39">
        <v>8.4</v>
      </c>
      <c r="L20" s="97">
        <v>1.3</v>
      </c>
      <c r="M20" s="97"/>
      <c r="N20" s="48">
        <v>17</v>
      </c>
      <c r="O20" s="49"/>
    </row>
    <row r="21" spans="1:17" ht="39.950000000000003" customHeight="1">
      <c r="A21" s="42"/>
      <c r="B21" s="34" t="s">
        <v>45</v>
      </c>
      <c r="C21" s="91" t="s">
        <v>41</v>
      </c>
      <c r="D21" s="98" t="s">
        <v>42</v>
      </c>
      <c r="E21" s="98"/>
      <c r="F21" s="98"/>
      <c r="G21" s="98"/>
      <c r="H21" s="59" t="s">
        <v>43</v>
      </c>
      <c r="I21" s="39">
        <v>16.34</v>
      </c>
      <c r="J21" s="99">
        <v>153</v>
      </c>
      <c r="K21" s="39">
        <v>4.0999999999999996</v>
      </c>
      <c r="L21" s="100">
        <v>5.6</v>
      </c>
      <c r="M21" s="100">
        <v>2.2999999999999998</v>
      </c>
      <c r="N21" s="48">
        <v>22.3</v>
      </c>
      <c r="O21" s="49"/>
    </row>
    <row r="22" spans="1:17" ht="39.950000000000003" customHeight="1">
      <c r="A22" s="42" t="s">
        <v>44</v>
      </c>
      <c r="B22" s="101"/>
      <c r="C22" s="57" t="s">
        <v>46</v>
      </c>
      <c r="D22" s="58" t="s">
        <v>47</v>
      </c>
      <c r="E22" s="58"/>
      <c r="F22" s="58"/>
      <c r="G22" s="58"/>
      <c r="H22" s="59" t="s">
        <v>48</v>
      </c>
      <c r="I22" s="39">
        <v>42.93</v>
      </c>
      <c r="J22" s="60">
        <v>307</v>
      </c>
      <c r="K22" s="39">
        <v>14.9</v>
      </c>
      <c r="L22" s="102">
        <v>21.2</v>
      </c>
      <c r="M22" s="102"/>
      <c r="N22" s="48">
        <v>13.8</v>
      </c>
      <c r="O22" s="49"/>
    </row>
    <row r="23" spans="1:17" ht="39.950000000000003" customHeight="1">
      <c r="A23" s="42"/>
      <c r="B23" s="101" t="s">
        <v>22</v>
      </c>
      <c r="C23" s="91" t="s">
        <v>49</v>
      </c>
      <c r="D23" s="104" t="s">
        <v>50</v>
      </c>
      <c r="E23" s="105"/>
      <c r="F23" s="105"/>
      <c r="G23" s="106"/>
      <c r="H23" s="59" t="s">
        <v>25</v>
      </c>
      <c r="I23" s="39">
        <v>7.97</v>
      </c>
      <c r="J23" s="60">
        <v>60</v>
      </c>
      <c r="K23" s="39">
        <v>0</v>
      </c>
      <c r="L23" s="107">
        <v>0</v>
      </c>
      <c r="M23" s="61">
        <v>0</v>
      </c>
      <c r="N23" s="40">
        <v>15.7</v>
      </c>
      <c r="O23" s="41"/>
    </row>
    <row r="24" spans="1:17" ht="39.950000000000003" customHeight="1">
      <c r="A24" s="108"/>
      <c r="B24" s="101" t="s">
        <v>51</v>
      </c>
      <c r="C24" s="109"/>
      <c r="D24" s="71" t="s">
        <v>52</v>
      </c>
      <c r="E24" s="71"/>
      <c r="F24" s="71"/>
      <c r="G24" s="71"/>
      <c r="H24" s="59" t="s">
        <v>53</v>
      </c>
      <c r="I24" s="39">
        <v>6.01</v>
      </c>
      <c r="J24" s="60">
        <v>72.400000000000006</v>
      </c>
      <c r="K24" s="39">
        <v>2.1</v>
      </c>
      <c r="L24" s="61">
        <v>0.5</v>
      </c>
      <c r="M24" s="61">
        <v>2.2999999999999998</v>
      </c>
      <c r="N24" s="48">
        <v>13.7</v>
      </c>
      <c r="O24" s="49"/>
    </row>
    <row r="25" spans="1:17" ht="37.5" customHeight="1" thickBot="1">
      <c r="A25" s="110"/>
      <c r="B25" s="111"/>
      <c r="C25" s="111"/>
      <c r="D25" s="112" t="s">
        <v>33</v>
      </c>
      <c r="E25" s="112"/>
      <c r="F25" s="112"/>
      <c r="G25" s="112"/>
      <c r="H25" s="113"/>
      <c r="I25" s="114">
        <f>SUM(I19:I24)</f>
        <v>100.00000000000001</v>
      </c>
      <c r="J25" s="114">
        <f>SUM(J19:J24)</f>
        <v>915.9</v>
      </c>
      <c r="K25" s="114">
        <f>SUM(K19:K24)</f>
        <v>31.400000000000002</v>
      </c>
      <c r="L25" s="115">
        <f>SUM(L19:M24)</f>
        <v>45.3</v>
      </c>
      <c r="M25" s="115"/>
      <c r="N25" s="115">
        <f>SUM(N19:O24)</f>
        <v>92.5</v>
      </c>
      <c r="O25" s="116"/>
    </row>
    <row r="26" spans="1:17" ht="39.75" hidden="1" customHeight="1" thickBot="1">
      <c r="A26" s="117"/>
      <c r="B26" s="118"/>
      <c r="C26" s="118"/>
      <c r="D26" s="118"/>
      <c r="E26" s="118"/>
      <c r="F26" s="118"/>
      <c r="G26" s="118"/>
      <c r="H26" s="119"/>
      <c r="I26" s="119"/>
      <c r="J26" s="119"/>
      <c r="K26" s="119"/>
      <c r="L26" s="119"/>
      <c r="M26" s="119"/>
      <c r="N26" s="118"/>
      <c r="O26" s="120"/>
    </row>
    <row r="27" spans="1:17" ht="39.75" hidden="1" customHeight="1" thickBot="1">
      <c r="A27" s="121"/>
      <c r="B27" s="122"/>
      <c r="C27" s="122"/>
      <c r="D27" s="123"/>
      <c r="E27" s="123"/>
      <c r="F27" s="123"/>
      <c r="G27" s="123"/>
      <c r="H27" s="124"/>
      <c r="I27" s="125"/>
      <c r="J27" s="126"/>
      <c r="K27" s="126"/>
      <c r="L27" s="127"/>
      <c r="M27" s="128"/>
      <c r="N27" s="128"/>
      <c r="O27" s="129"/>
    </row>
    <row r="28" spans="1:17" ht="39.75" hidden="1" customHeight="1">
      <c r="A28" s="130"/>
      <c r="B28" s="131"/>
      <c r="C28" s="131"/>
      <c r="D28" s="132"/>
      <c r="E28" s="132"/>
      <c r="F28" s="132"/>
      <c r="G28" s="132"/>
      <c r="H28" s="133"/>
      <c r="I28" s="134"/>
      <c r="J28" s="135"/>
      <c r="K28" s="135"/>
      <c r="L28" s="136"/>
      <c r="M28" s="136"/>
      <c r="N28" s="136"/>
      <c r="O28" s="137"/>
    </row>
    <row r="29" spans="1:17" ht="39.950000000000003" customHeight="1" thickBot="1">
      <c r="A29" s="138"/>
      <c r="B29" s="139"/>
      <c r="C29" s="139"/>
      <c r="D29" s="140" t="s">
        <v>54</v>
      </c>
      <c r="E29" s="141"/>
      <c r="F29" s="141"/>
      <c r="G29" s="142"/>
      <c r="H29" s="143"/>
      <c r="I29" s="144">
        <f>I17+I25+I28</f>
        <v>185.00000000000003</v>
      </c>
      <c r="J29" s="145">
        <f>J17+J25</f>
        <v>1833.1</v>
      </c>
      <c r="K29" s="145">
        <f>SUM(K17+K25)</f>
        <v>67.7</v>
      </c>
      <c r="L29" s="146">
        <f>L17+L25</f>
        <v>83.85</v>
      </c>
      <c r="M29" s="147"/>
      <c r="N29" s="148">
        <f>N17+N25</f>
        <v>224.2</v>
      </c>
      <c r="O29" s="149"/>
    </row>
    <row r="30" spans="1:17" ht="19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2"/>
      <c r="L30" s="12"/>
      <c r="M30" s="12"/>
      <c r="N30" s="12"/>
      <c r="O30" s="12"/>
      <c r="P30" s="12"/>
      <c r="Q30" s="12"/>
    </row>
    <row r="31" spans="1:17" ht="15.75" customHeight="1">
      <c r="A31" s="151" t="s">
        <v>55</v>
      </c>
      <c r="B31" s="151"/>
      <c r="C31" s="151"/>
      <c r="D31" s="151"/>
      <c r="E31" s="21"/>
      <c r="F31" s="21"/>
      <c r="G31" s="150"/>
      <c r="H31" s="150" t="s">
        <v>56</v>
      </c>
      <c r="I31" s="150"/>
      <c r="J31" s="150"/>
      <c r="K31" s="12"/>
      <c r="L31" s="152"/>
      <c r="M31" s="12"/>
      <c r="N31" s="12"/>
      <c r="O31" s="12"/>
      <c r="P31" s="12"/>
      <c r="Q31" s="12"/>
    </row>
    <row r="32" spans="1:17" ht="18">
      <c r="A32" s="150"/>
      <c r="B32" s="150"/>
      <c r="C32" s="150"/>
      <c r="D32" s="150"/>
      <c r="E32" s="150"/>
      <c r="F32" s="153"/>
      <c r="G32" s="150"/>
      <c r="H32" s="150"/>
      <c r="I32" s="150"/>
      <c r="J32" s="150"/>
      <c r="K32" s="12"/>
      <c r="L32" s="152"/>
      <c r="M32" s="12"/>
      <c r="N32" s="12"/>
      <c r="O32" s="12"/>
      <c r="P32" s="12"/>
      <c r="Q32" s="12"/>
    </row>
    <row r="33" spans="1:34" ht="22.5" customHeight="1">
      <c r="A33" s="151" t="s">
        <v>57</v>
      </c>
      <c r="B33" s="151"/>
      <c r="C33" s="151"/>
      <c r="D33" s="151"/>
      <c r="E33" s="154"/>
      <c r="F33" s="154"/>
      <c r="G33" s="150"/>
      <c r="H33" s="150" t="s">
        <v>58</v>
      </c>
      <c r="I33" s="150"/>
      <c r="J33" s="150" t="s">
        <v>58</v>
      </c>
      <c r="K33" s="12"/>
      <c r="L33" s="152"/>
      <c r="M33" s="12"/>
      <c r="N33" s="12"/>
      <c r="O33" s="12"/>
      <c r="P33" s="12"/>
      <c r="Q33" s="12"/>
    </row>
    <row r="34" spans="1:34" ht="18">
      <c r="A34" s="150"/>
      <c r="B34" s="150"/>
      <c r="C34" s="150"/>
      <c r="D34" s="150"/>
      <c r="E34" s="150"/>
      <c r="F34" s="153"/>
      <c r="G34" s="150"/>
      <c r="H34" s="150"/>
      <c r="I34" s="150"/>
      <c r="J34" s="150"/>
      <c r="K34" s="12"/>
      <c r="L34" s="152"/>
      <c r="M34" s="12"/>
      <c r="N34" s="12"/>
      <c r="O34" s="12"/>
      <c r="P34" s="12"/>
      <c r="Q34" s="12"/>
    </row>
    <row r="35" spans="1:34" ht="21.75" customHeight="1">
      <c r="A35" s="151" t="s">
        <v>59</v>
      </c>
      <c r="B35" s="151"/>
      <c r="C35" s="151"/>
      <c r="D35" s="151"/>
      <c r="E35" s="154"/>
      <c r="F35" s="154"/>
      <c r="G35" s="150"/>
      <c r="H35" s="150" t="s">
        <v>58</v>
      </c>
      <c r="I35" s="150"/>
      <c r="J35" s="150" t="s">
        <v>58</v>
      </c>
      <c r="K35" s="12"/>
      <c r="L35" s="152"/>
      <c r="M35" s="12"/>
      <c r="N35" s="12"/>
      <c r="O35" s="12"/>
      <c r="P35" s="12"/>
      <c r="Q35" s="12"/>
    </row>
    <row r="36" spans="1:34" ht="18">
      <c r="A36" s="150"/>
      <c r="B36" s="150"/>
      <c r="C36" s="150"/>
      <c r="D36" s="150"/>
      <c r="E36" s="150"/>
      <c r="F36" s="153"/>
      <c r="G36" s="150"/>
      <c r="H36" s="150"/>
      <c r="I36" s="150"/>
      <c r="J36" s="150"/>
      <c r="K36" s="12"/>
      <c r="L36" s="152"/>
      <c r="M36" s="12"/>
      <c r="N36" s="12"/>
      <c r="O36" s="12"/>
      <c r="P36" s="12"/>
      <c r="Q36" s="12"/>
    </row>
    <row r="37" spans="1:34" ht="30.75" customHeight="1">
      <c r="A37" s="150"/>
      <c r="B37" s="150"/>
      <c r="C37" s="150"/>
      <c r="D37" s="150"/>
      <c r="E37" s="154"/>
      <c r="F37" s="154"/>
      <c r="G37" s="154"/>
      <c r="H37" s="150"/>
      <c r="I37" s="150"/>
      <c r="J37" s="150"/>
      <c r="K37" s="12"/>
      <c r="L37" s="12"/>
      <c r="M37" s="12"/>
      <c r="N37" s="12"/>
      <c r="O37" s="12"/>
      <c r="P37" s="12"/>
      <c r="Q37" s="12"/>
    </row>
    <row r="38" spans="1:3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34" ht="29.4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34" ht="12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3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34" ht="0.75" customHeight="1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/>
    </row>
    <row r="43" spans="1:34" ht="0.75" hidden="1" customHeight="1" thickBo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</row>
    <row r="44" spans="1:34" hidden="1"/>
    <row r="45" spans="1:34" hidden="1"/>
    <row r="46" spans="1:34" hidden="1"/>
    <row r="48" spans="1:3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</sheetData>
  <mergeCells count="62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L22:M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7"/>
  <sheetViews>
    <sheetView view="pageBreakPreview" topLeftCell="A9" zoomScale="75" zoomScaleNormal="75" zoomScaleSheetLayoutView="75" workbookViewId="0">
      <selection activeCell="A29" sqref="A29:O3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66</v>
      </c>
      <c r="N2" s="4"/>
      <c r="O2" s="5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67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172" t="s">
        <v>6</v>
      </c>
      <c r="B9" s="173" t="s">
        <v>7</v>
      </c>
      <c r="C9" s="173" t="s">
        <v>8</v>
      </c>
      <c r="D9" s="174" t="s">
        <v>9</v>
      </c>
      <c r="E9" s="174"/>
      <c r="F9" s="174"/>
      <c r="G9" s="174"/>
      <c r="H9" s="173" t="s">
        <v>10</v>
      </c>
      <c r="I9" s="173" t="s">
        <v>11</v>
      </c>
      <c r="J9" s="173" t="s">
        <v>12</v>
      </c>
      <c r="K9" s="173" t="s">
        <v>13</v>
      </c>
      <c r="L9" s="174" t="s">
        <v>14</v>
      </c>
      <c r="M9" s="175"/>
      <c r="N9" s="28" t="s">
        <v>15</v>
      </c>
      <c r="O9" s="27"/>
    </row>
    <row r="10" spans="1:24" ht="20.25" hidden="1" customHeight="1" thickBot="1">
      <c r="A10" s="176"/>
      <c r="B10" s="177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31"/>
      <c r="O10" s="32"/>
      <c r="P10" s="23"/>
    </row>
    <row r="11" spans="1:24" ht="39.950000000000003" customHeight="1">
      <c r="A11" s="33"/>
      <c r="B11" s="34" t="s">
        <v>16</v>
      </c>
      <c r="C11" s="179"/>
      <c r="D11" s="71" t="s">
        <v>68</v>
      </c>
      <c r="E11" s="71"/>
      <c r="F11" s="71"/>
      <c r="G11" s="71"/>
      <c r="H11" s="159" t="s">
        <v>18</v>
      </c>
      <c r="I11" s="180">
        <v>11.55</v>
      </c>
      <c r="J11" s="68">
        <v>59</v>
      </c>
      <c r="K11" s="68">
        <v>12</v>
      </c>
      <c r="L11" s="181">
        <v>54</v>
      </c>
      <c r="M11" s="182">
        <v>102</v>
      </c>
      <c r="N11" s="55">
        <v>71</v>
      </c>
      <c r="O11" s="56"/>
    </row>
    <row r="12" spans="1:24" ht="39.950000000000003" customHeight="1">
      <c r="A12" s="42"/>
      <c r="B12" s="34" t="s">
        <v>19</v>
      </c>
      <c r="C12" s="91" t="s">
        <v>69</v>
      </c>
      <c r="D12" s="183" t="s">
        <v>70</v>
      </c>
      <c r="E12" s="184"/>
      <c r="F12" s="184"/>
      <c r="G12" s="185"/>
      <c r="H12" s="59" t="s">
        <v>71</v>
      </c>
      <c r="I12" s="180">
        <v>43.84</v>
      </c>
      <c r="J12" s="38">
        <v>462</v>
      </c>
      <c r="K12" s="38">
        <v>27.8</v>
      </c>
      <c r="L12" s="186">
        <v>20.85</v>
      </c>
      <c r="M12" s="187">
        <v>450</v>
      </c>
      <c r="N12" s="55">
        <v>40.049999999999997</v>
      </c>
      <c r="O12" s="56"/>
    </row>
    <row r="13" spans="1:24" ht="51" customHeight="1">
      <c r="A13" s="42" t="s">
        <v>72</v>
      </c>
      <c r="B13" s="34"/>
      <c r="C13" s="50"/>
      <c r="D13" s="71" t="s">
        <v>73</v>
      </c>
      <c r="E13" s="71"/>
      <c r="F13" s="71"/>
      <c r="G13" s="71"/>
      <c r="H13" s="59" t="s">
        <v>74</v>
      </c>
      <c r="I13" s="39">
        <v>26.54</v>
      </c>
      <c r="J13" s="68">
        <v>121</v>
      </c>
      <c r="K13" s="68">
        <v>25</v>
      </c>
      <c r="L13" s="55">
        <v>26</v>
      </c>
      <c r="M13" s="188"/>
      <c r="N13" s="189">
        <v>78</v>
      </c>
      <c r="O13" s="190"/>
    </row>
    <row r="14" spans="1:24" ht="39.950000000000003" customHeight="1">
      <c r="A14" s="42"/>
      <c r="B14" s="34" t="s">
        <v>62</v>
      </c>
      <c r="C14" s="191" t="s">
        <v>49</v>
      </c>
      <c r="D14" s="36" t="s">
        <v>75</v>
      </c>
      <c r="E14" s="36"/>
      <c r="F14" s="36"/>
      <c r="G14" s="36"/>
      <c r="H14" s="37" t="s">
        <v>25</v>
      </c>
      <c r="I14" s="180">
        <v>2.3199999999999998</v>
      </c>
      <c r="J14" s="38">
        <v>60</v>
      </c>
      <c r="K14" s="38">
        <v>0</v>
      </c>
      <c r="L14" s="54">
        <v>0</v>
      </c>
      <c r="M14" s="54">
        <v>0</v>
      </c>
      <c r="N14" s="192">
        <v>15.7</v>
      </c>
      <c r="O14" s="193"/>
    </row>
    <row r="15" spans="1:24" ht="39.950000000000003" customHeight="1">
      <c r="A15" s="194"/>
      <c r="B15" s="195" t="s">
        <v>76</v>
      </c>
      <c r="C15" s="195"/>
      <c r="D15" s="158" t="s">
        <v>77</v>
      </c>
      <c r="E15" s="158"/>
      <c r="F15" s="158"/>
      <c r="G15" s="158"/>
      <c r="H15" s="159" t="s">
        <v>78</v>
      </c>
      <c r="I15" s="180">
        <v>5.62</v>
      </c>
      <c r="J15" s="180">
        <v>69</v>
      </c>
      <c r="K15" s="180">
        <v>12.3</v>
      </c>
      <c r="L15" s="196">
        <v>11.5</v>
      </c>
      <c r="M15" s="196">
        <v>104</v>
      </c>
      <c r="N15" s="197">
        <v>7.4</v>
      </c>
      <c r="O15" s="198"/>
    </row>
    <row r="16" spans="1:24" ht="39.950000000000003" customHeight="1" thickBot="1">
      <c r="A16" s="199"/>
      <c r="B16" s="34"/>
      <c r="C16" s="34"/>
      <c r="D16" s="71"/>
      <c r="E16" s="71"/>
      <c r="F16" s="71"/>
      <c r="G16" s="71"/>
      <c r="H16" s="59"/>
      <c r="I16" s="39"/>
      <c r="J16" s="39"/>
      <c r="K16" s="39"/>
      <c r="L16" s="47"/>
      <c r="M16" s="47"/>
      <c r="N16" s="48"/>
      <c r="O16" s="49"/>
    </row>
    <row r="17" spans="1:15" ht="39.950000000000003" customHeight="1" thickBot="1">
      <c r="A17" s="69" t="s">
        <v>31</v>
      </c>
      <c r="B17" s="69" t="s">
        <v>65</v>
      </c>
      <c r="C17" s="200"/>
      <c r="D17" s="201"/>
      <c r="E17" s="201"/>
      <c r="F17" s="201"/>
      <c r="G17" s="201"/>
      <c r="H17" s="202"/>
      <c r="I17" s="203"/>
      <c r="J17" s="204"/>
      <c r="K17" s="203"/>
      <c r="L17" s="205"/>
      <c r="M17" s="206"/>
      <c r="N17" s="207"/>
      <c r="O17" s="208"/>
    </row>
    <row r="18" spans="1:15" ht="39.950000000000003" customHeight="1" thickBot="1">
      <c r="A18" s="77"/>
      <c r="B18" s="78"/>
      <c r="C18" s="78"/>
      <c r="D18" s="169" t="s">
        <v>33</v>
      </c>
      <c r="E18" s="169"/>
      <c r="F18" s="169"/>
      <c r="G18" s="169"/>
      <c r="H18" s="82"/>
      <c r="I18" s="83">
        <f>SUM(I11:I17)</f>
        <v>89.87</v>
      </c>
      <c r="J18" s="83">
        <f>SUM(J11:J17)</f>
        <v>771</v>
      </c>
      <c r="K18" s="83">
        <f>SUM(K10:K17)</f>
        <v>77.099999999999994</v>
      </c>
      <c r="L18" s="170">
        <f>SUM(L10:M17)</f>
        <v>768.35</v>
      </c>
      <c r="M18" s="170"/>
      <c r="N18" s="170">
        <f>SUM(N10:O17)</f>
        <v>212.15</v>
      </c>
      <c r="O18" s="171"/>
    </row>
    <row r="19" spans="1:15" ht="29.25" hidden="1" customHeight="1" thickBo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15" ht="39.950000000000003" customHeight="1">
      <c r="A20" s="33"/>
      <c r="B20" s="90" t="s">
        <v>16</v>
      </c>
      <c r="C20" s="209"/>
      <c r="D20" s="210" t="s">
        <v>79</v>
      </c>
      <c r="E20" s="210"/>
      <c r="F20" s="210"/>
      <c r="G20" s="210"/>
      <c r="H20" s="211" t="s">
        <v>48</v>
      </c>
      <c r="I20" s="212">
        <v>13.56</v>
      </c>
      <c r="J20" s="212">
        <v>10.4</v>
      </c>
      <c r="K20" s="212">
        <v>0.8</v>
      </c>
      <c r="L20" s="213">
        <v>0</v>
      </c>
      <c r="M20" s="213">
        <f>SUM(L20)</f>
        <v>0</v>
      </c>
      <c r="N20" s="214">
        <v>1.8</v>
      </c>
      <c r="O20" s="215"/>
    </row>
    <row r="21" spans="1:15" ht="49.5" customHeight="1">
      <c r="A21" s="42"/>
      <c r="B21" s="96" t="s">
        <v>36</v>
      </c>
      <c r="C21" s="91" t="s">
        <v>80</v>
      </c>
      <c r="D21" s="58" t="s">
        <v>81</v>
      </c>
      <c r="E21" s="58"/>
      <c r="F21" s="58"/>
      <c r="G21" s="58"/>
      <c r="H21" s="59" t="s">
        <v>82</v>
      </c>
      <c r="I21" s="38">
        <v>15.11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41"/>
    </row>
    <row r="22" spans="1:15" ht="39.950000000000003" customHeight="1">
      <c r="A22" s="42"/>
      <c r="B22" s="34" t="s">
        <v>40</v>
      </c>
      <c r="C22" s="57" t="s">
        <v>83</v>
      </c>
      <c r="D22" s="104" t="s">
        <v>84</v>
      </c>
      <c r="E22" s="105"/>
      <c r="F22" s="105"/>
      <c r="G22" s="106"/>
      <c r="H22" s="59" t="s">
        <v>43</v>
      </c>
      <c r="I22" s="39">
        <v>10.07</v>
      </c>
      <c r="J22" s="99">
        <v>300.70999999999998</v>
      </c>
      <c r="K22" s="39">
        <v>10.6</v>
      </c>
      <c r="L22" s="216">
        <v>12.3</v>
      </c>
      <c r="M22" s="216"/>
      <c r="N22" s="40">
        <v>34.020000000000003</v>
      </c>
      <c r="O22" s="41"/>
    </row>
    <row r="23" spans="1:15" ht="39.950000000000003" customHeight="1">
      <c r="A23" s="42" t="s">
        <v>44</v>
      </c>
      <c r="B23" s="101" t="s">
        <v>45</v>
      </c>
      <c r="C23" s="91" t="s">
        <v>85</v>
      </c>
      <c r="D23" s="104" t="s">
        <v>86</v>
      </c>
      <c r="E23" s="105"/>
      <c r="F23" s="106"/>
      <c r="G23" s="217"/>
      <c r="H23" s="59" t="s">
        <v>87</v>
      </c>
      <c r="I23" s="39">
        <v>40.65</v>
      </c>
      <c r="J23" s="39">
        <v>110</v>
      </c>
      <c r="K23" s="39">
        <v>13.3</v>
      </c>
      <c r="L23" s="218"/>
      <c r="M23" s="219">
        <v>4.7</v>
      </c>
      <c r="N23" s="47">
        <v>3.8</v>
      </c>
      <c r="O23" s="220"/>
    </row>
    <row r="24" spans="1:15" ht="39.950000000000003" customHeight="1">
      <c r="A24" s="42"/>
      <c r="B24" s="103" t="s">
        <v>22</v>
      </c>
      <c r="C24" s="221" t="s">
        <v>88</v>
      </c>
      <c r="D24" s="222" t="s">
        <v>89</v>
      </c>
      <c r="E24" s="223"/>
      <c r="F24" s="223"/>
      <c r="G24" s="224"/>
      <c r="H24" s="225" t="s">
        <v>25</v>
      </c>
      <c r="I24" s="226">
        <v>12.78</v>
      </c>
      <c r="J24" s="226">
        <v>106.8</v>
      </c>
      <c r="K24" s="226">
        <v>0.2</v>
      </c>
      <c r="L24" s="227">
        <v>0</v>
      </c>
      <c r="M24" s="227">
        <f>SUM(L24)</f>
        <v>0</v>
      </c>
      <c r="N24" s="228">
        <v>27.8</v>
      </c>
      <c r="O24" s="229"/>
    </row>
    <row r="25" spans="1:15" ht="39.950000000000003" customHeight="1">
      <c r="A25" s="42"/>
      <c r="B25" s="195" t="s">
        <v>76</v>
      </c>
      <c r="C25" s="91"/>
      <c r="D25" s="71" t="s">
        <v>90</v>
      </c>
      <c r="E25" s="71"/>
      <c r="F25" s="71"/>
      <c r="G25" s="71"/>
      <c r="H25" s="59" t="s">
        <v>91</v>
      </c>
      <c r="I25" s="38">
        <v>3.47</v>
      </c>
      <c r="J25" s="39">
        <v>72.400000000000006</v>
      </c>
      <c r="K25" s="39">
        <v>2.6</v>
      </c>
      <c r="L25" s="40">
        <v>0.5</v>
      </c>
      <c r="M25" s="40"/>
      <c r="N25" s="40">
        <v>13.7</v>
      </c>
      <c r="O25" s="41"/>
    </row>
    <row r="26" spans="1:15" ht="39.950000000000003" customHeight="1">
      <c r="A26" s="42"/>
      <c r="B26" s="195" t="s">
        <v>76</v>
      </c>
      <c r="C26" s="91"/>
      <c r="D26" s="104" t="s">
        <v>52</v>
      </c>
      <c r="E26" s="105"/>
      <c r="F26" s="105"/>
      <c r="G26" s="230"/>
      <c r="H26" s="59" t="s">
        <v>92</v>
      </c>
      <c r="I26" s="39">
        <v>4.3600000000000003</v>
      </c>
      <c r="J26" s="60">
        <v>121</v>
      </c>
      <c r="K26" s="39">
        <v>3.2</v>
      </c>
      <c r="L26" s="39">
        <v>0.96</v>
      </c>
      <c r="M26" s="39">
        <v>0.96</v>
      </c>
      <c r="N26" s="40">
        <v>13.76</v>
      </c>
      <c r="O26" s="41"/>
    </row>
    <row r="27" spans="1:15" ht="39.950000000000003" customHeight="1" thickBot="1">
      <c r="A27" s="194"/>
      <c r="B27" s="195" t="s">
        <v>65</v>
      </c>
      <c r="C27" s="231"/>
      <c r="D27" s="158"/>
      <c r="E27" s="158"/>
      <c r="F27" s="158"/>
      <c r="G27" s="158"/>
      <c r="H27" s="159"/>
      <c r="I27" s="180"/>
      <c r="J27" s="232"/>
      <c r="K27" s="180"/>
      <c r="L27" s="233"/>
      <c r="M27" s="233"/>
      <c r="N27" s="234"/>
      <c r="O27" s="235"/>
    </row>
    <row r="28" spans="1:15" ht="39.950000000000003" customHeight="1" thickBot="1">
      <c r="A28" s="236"/>
      <c r="B28" s="237"/>
      <c r="C28" s="237"/>
      <c r="D28" s="169" t="s">
        <v>33</v>
      </c>
      <c r="E28" s="169"/>
      <c r="F28" s="169"/>
      <c r="G28" s="169"/>
      <c r="H28" s="82"/>
      <c r="I28" s="83">
        <f>SUM(I20:I27)</f>
        <v>100</v>
      </c>
      <c r="J28" s="83">
        <f>SUM(J20:J27)</f>
        <v>996.91</v>
      </c>
      <c r="K28" s="83">
        <f>SUM(K20:K27)</f>
        <v>42.100000000000009</v>
      </c>
      <c r="L28" s="170">
        <f>SUM(L20:L27)</f>
        <v>16.560000000000002</v>
      </c>
      <c r="M28" s="170"/>
      <c r="N28" s="170">
        <f>SUM(N20:O27)</f>
        <v>122.18</v>
      </c>
      <c r="O28" s="171"/>
    </row>
    <row r="29" spans="1:15" ht="37.5" customHeight="1" thickBot="1">
      <c r="A29" s="238"/>
      <c r="B29" s="237"/>
      <c r="C29" s="237"/>
      <c r="D29" s="169"/>
      <c r="E29" s="169"/>
      <c r="F29" s="169"/>
      <c r="G29" s="169"/>
      <c r="H29" s="82"/>
      <c r="I29" s="83"/>
      <c r="J29" s="83"/>
      <c r="K29" s="83"/>
      <c r="L29" s="170"/>
      <c r="M29" s="170"/>
      <c r="N29" s="170"/>
      <c r="O29" s="171"/>
    </row>
    <row r="30" spans="1:15" ht="39.75" hidden="1" customHeight="1" thickBot="1">
      <c r="A30" s="117"/>
      <c r="B30" s="118"/>
      <c r="C30" s="118"/>
      <c r="D30" s="118"/>
      <c r="E30" s="118"/>
      <c r="F30" s="118"/>
      <c r="G30" s="118"/>
      <c r="H30" s="119"/>
      <c r="I30" s="119"/>
      <c r="J30" s="119"/>
      <c r="K30" s="119"/>
      <c r="L30" s="119"/>
      <c r="M30" s="119"/>
      <c r="N30" s="118"/>
      <c r="O30" s="120"/>
    </row>
    <row r="31" spans="1:15" ht="39.75" hidden="1" customHeight="1" thickBot="1">
      <c r="A31" s="121"/>
      <c r="B31" s="122"/>
      <c r="C31" s="122"/>
      <c r="D31" s="123"/>
      <c r="E31" s="123"/>
      <c r="F31" s="123"/>
      <c r="G31" s="123"/>
      <c r="H31" s="124"/>
      <c r="I31" s="125"/>
      <c r="J31" s="126"/>
      <c r="K31" s="126"/>
      <c r="L31" s="127"/>
      <c r="M31" s="128"/>
      <c r="N31" s="128"/>
      <c r="O31" s="129"/>
    </row>
    <row r="32" spans="1:15" ht="39.75" hidden="1" customHeight="1">
      <c r="A32" s="130"/>
      <c r="B32" s="131"/>
      <c r="C32" s="131"/>
      <c r="D32" s="132"/>
      <c r="E32" s="132"/>
      <c r="F32" s="132"/>
      <c r="G32" s="132"/>
      <c r="H32" s="133"/>
      <c r="I32" s="134"/>
      <c r="J32" s="135"/>
      <c r="K32" s="239"/>
      <c r="L32" s="240"/>
      <c r="M32" s="240"/>
      <c r="N32" s="240"/>
      <c r="O32" s="241"/>
    </row>
    <row r="33" spans="1:16" ht="39.950000000000003" customHeight="1" thickBot="1">
      <c r="A33" s="138"/>
      <c r="B33" s="139"/>
      <c r="C33" s="139"/>
      <c r="D33" s="140" t="s">
        <v>54</v>
      </c>
      <c r="E33" s="141"/>
      <c r="F33" s="141"/>
      <c r="G33" s="142"/>
      <c r="H33" s="143"/>
      <c r="I33" s="144">
        <f>I18+I28</f>
        <v>189.87</v>
      </c>
      <c r="J33" s="242">
        <f>J18+J28</f>
        <v>1767.9099999999999</v>
      </c>
      <c r="K33" s="243">
        <f>K28+K18</f>
        <v>119.2</v>
      </c>
      <c r="L33" s="244">
        <f>L18+L28</f>
        <v>784.91000000000008</v>
      </c>
      <c r="M33" s="245"/>
      <c r="N33" s="246">
        <f>N18+N28</f>
        <v>334.33000000000004</v>
      </c>
      <c r="O33" s="247"/>
    </row>
    <row r="34" spans="1:16" ht="19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2"/>
      <c r="L34" s="12"/>
      <c r="M34" s="12"/>
      <c r="N34" s="12"/>
      <c r="O34" s="12"/>
      <c r="P34" s="12"/>
    </row>
    <row r="35" spans="1:16" ht="15.75" customHeight="1">
      <c r="A35" s="151" t="s">
        <v>55</v>
      </c>
      <c r="B35" s="151"/>
      <c r="C35" s="151"/>
      <c r="D35" s="151"/>
      <c r="E35" s="21"/>
      <c r="F35" s="21"/>
      <c r="G35" s="150"/>
      <c r="H35" s="150" t="s">
        <v>56</v>
      </c>
      <c r="I35" s="150"/>
      <c r="J35" s="150"/>
      <c r="K35" s="12"/>
      <c r="L35" s="152"/>
      <c r="M35" s="12"/>
      <c r="N35" s="12"/>
      <c r="O35" s="12"/>
      <c r="P35" s="12"/>
    </row>
    <row r="36" spans="1:16" ht="18">
      <c r="A36" s="150"/>
      <c r="B36" s="150"/>
      <c r="C36" s="150"/>
      <c r="D36" s="150"/>
      <c r="E36" s="150"/>
      <c r="F36" s="153"/>
      <c r="G36" s="150"/>
      <c r="H36" s="150"/>
      <c r="I36" s="150"/>
      <c r="J36" s="150"/>
      <c r="K36" s="12"/>
      <c r="L36" s="152"/>
      <c r="M36" s="12"/>
      <c r="N36" s="12"/>
      <c r="O36" s="12"/>
      <c r="P36" s="12"/>
    </row>
    <row r="37" spans="1:16" ht="22.5" customHeight="1">
      <c r="A37" s="151" t="s">
        <v>57</v>
      </c>
      <c r="B37" s="151"/>
      <c r="C37" s="151"/>
      <c r="D37" s="151"/>
      <c r="E37" s="154"/>
      <c r="F37" s="154"/>
      <c r="G37" s="150"/>
      <c r="H37" s="150" t="s">
        <v>58</v>
      </c>
      <c r="I37" s="150"/>
      <c r="J37" s="150" t="s">
        <v>58</v>
      </c>
      <c r="K37" s="12"/>
      <c r="L37" s="152"/>
      <c r="M37" s="12"/>
      <c r="N37" s="12"/>
      <c r="O37" s="12"/>
      <c r="P37" s="12"/>
    </row>
    <row r="38" spans="1:16" ht="18">
      <c r="A38" s="150"/>
      <c r="B38" s="150"/>
      <c r="C38" s="150"/>
      <c r="D38" s="150"/>
      <c r="E38" s="150"/>
      <c r="F38" s="153"/>
      <c r="G38" s="150"/>
      <c r="H38" s="150"/>
      <c r="I38" s="150"/>
      <c r="J38" s="150"/>
      <c r="K38" s="12"/>
      <c r="L38" s="152"/>
      <c r="M38" s="12"/>
      <c r="N38" s="12"/>
      <c r="O38" s="12"/>
      <c r="P38" s="12"/>
    </row>
    <row r="39" spans="1:16" ht="21.75" customHeight="1">
      <c r="A39" s="151" t="s">
        <v>59</v>
      </c>
      <c r="B39" s="151"/>
      <c r="C39" s="151"/>
      <c r="D39" s="151"/>
      <c r="E39" s="154"/>
      <c r="F39" s="154"/>
      <c r="G39" s="150"/>
      <c r="H39" s="150" t="s">
        <v>58</v>
      </c>
      <c r="I39" s="150"/>
      <c r="J39" s="150" t="s">
        <v>58</v>
      </c>
      <c r="K39" s="12"/>
      <c r="L39" s="152"/>
      <c r="M39" s="12"/>
      <c r="N39" s="12"/>
      <c r="O39" s="12"/>
      <c r="P39" s="12"/>
    </row>
    <row r="40" spans="1:16" ht="18">
      <c r="A40" s="150"/>
      <c r="B40" s="150"/>
      <c r="C40" s="150"/>
      <c r="D40" s="150"/>
      <c r="E40" s="150"/>
      <c r="F40" s="153"/>
      <c r="G40" s="150"/>
      <c r="H40" s="150"/>
      <c r="I40" s="150"/>
      <c r="J40" s="150"/>
      <c r="K40" s="12"/>
      <c r="L40" s="152"/>
      <c r="M40" s="12"/>
      <c r="N40" s="12"/>
      <c r="O40" s="12"/>
      <c r="P40" s="12"/>
    </row>
    <row r="41" spans="1:16" ht="30.75" customHeight="1">
      <c r="A41" s="150"/>
      <c r="B41" s="150"/>
      <c r="C41" s="150"/>
      <c r="D41" s="150"/>
      <c r="E41" s="154"/>
      <c r="F41" s="154"/>
      <c r="G41" s="154"/>
      <c r="H41" s="150"/>
      <c r="I41" s="150"/>
      <c r="J41" s="150"/>
      <c r="K41" s="12"/>
      <c r="L41" s="12"/>
      <c r="M41" s="12"/>
      <c r="N41" s="12"/>
      <c r="O41" s="12"/>
      <c r="P41" s="12"/>
    </row>
    <row r="42" spans="1:16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2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 hidden="1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6.5" hidden="1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0.75" customHeight="1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/>
    </row>
    <row r="47" spans="1:16" ht="0.75" hidden="1" customHeight="1" thickBo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</row>
    <row r="48" spans="1:16" hidden="1"/>
    <row r="49" spans="1:34" hidden="1"/>
    <row r="50" spans="1:34" hidden="1"/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</sheetData>
  <mergeCells count="72">
    <mergeCell ref="E41:G41"/>
    <mergeCell ref="A35:D35"/>
    <mergeCell ref="E35:F35"/>
    <mergeCell ref="A37:D37"/>
    <mergeCell ref="E37:F37"/>
    <mergeCell ref="A39:D39"/>
    <mergeCell ref="E39:F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6:F26"/>
    <mergeCell ref="N26:O26"/>
    <mergeCell ref="D27:G27"/>
    <mergeCell ref="N27:O27"/>
    <mergeCell ref="D28:G28"/>
    <mergeCell ref="L28:M28"/>
    <mergeCell ref="N28:O28"/>
    <mergeCell ref="D23:F23"/>
    <mergeCell ref="D24:G24"/>
    <mergeCell ref="N24:O24"/>
    <mergeCell ref="D25:G25"/>
    <mergeCell ref="L25:M25"/>
    <mergeCell ref="N25:O25"/>
    <mergeCell ref="D21:G21"/>
    <mergeCell ref="L21:M21"/>
    <mergeCell ref="N21:O21"/>
    <mergeCell ref="D22:G22"/>
    <mergeCell ref="L22:M22"/>
    <mergeCell ref="N22:O22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topLeftCell="A15" zoomScale="75" zoomScaleNormal="75" zoomScaleSheetLayoutView="75" workbookViewId="0">
      <selection activeCell="A28" sqref="A28:O2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66</v>
      </c>
      <c r="N2" s="4"/>
      <c r="O2" s="5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24" t="s">
        <v>6</v>
      </c>
      <c r="B9" s="25" t="s">
        <v>7</v>
      </c>
      <c r="C9" s="25" t="s">
        <v>8</v>
      </c>
      <c r="D9" s="26" t="s">
        <v>9</v>
      </c>
      <c r="E9" s="26"/>
      <c r="F9" s="26"/>
      <c r="G9" s="26"/>
      <c r="H9" s="25" t="s">
        <v>10</v>
      </c>
      <c r="I9" s="25" t="s">
        <v>11</v>
      </c>
      <c r="J9" s="25" t="s">
        <v>12</v>
      </c>
      <c r="K9" s="25" t="s">
        <v>13</v>
      </c>
      <c r="L9" s="26" t="s">
        <v>14</v>
      </c>
      <c r="M9" s="27"/>
      <c r="N9" s="28" t="s">
        <v>15</v>
      </c>
      <c r="O9" s="27"/>
    </row>
    <row r="10" spans="1:24" ht="20.25" hidden="1" customHeight="1" thickBot="1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3"/>
    </row>
    <row r="11" spans="1:24" ht="39.950000000000003" customHeight="1">
      <c r="A11" s="33"/>
      <c r="B11" s="34" t="s">
        <v>16</v>
      </c>
      <c r="C11" s="43"/>
      <c r="D11" s="248"/>
      <c r="E11" s="249"/>
      <c r="F11" s="249"/>
      <c r="G11" s="250"/>
      <c r="H11" s="59"/>
      <c r="I11" s="180"/>
      <c r="J11" s="38"/>
      <c r="K11" s="38"/>
      <c r="L11" s="186"/>
      <c r="M11" s="187"/>
      <c r="N11" s="55"/>
      <c r="O11" s="56"/>
    </row>
    <row r="12" spans="1:24" ht="39.950000000000003" customHeight="1">
      <c r="A12" s="42"/>
      <c r="B12" s="34" t="s">
        <v>19</v>
      </c>
      <c r="C12" s="91" t="s">
        <v>69</v>
      </c>
      <c r="D12" s="251" t="s">
        <v>70</v>
      </c>
      <c r="E12" s="252"/>
      <c r="F12" s="252"/>
      <c r="G12" s="253"/>
      <c r="H12" s="59" t="s">
        <v>71</v>
      </c>
      <c r="I12" s="180">
        <v>49.55</v>
      </c>
      <c r="J12" s="38">
        <v>462</v>
      </c>
      <c r="K12" s="38">
        <v>27.8</v>
      </c>
      <c r="L12" s="186">
        <v>20.85</v>
      </c>
      <c r="M12" s="187">
        <v>450</v>
      </c>
      <c r="N12" s="55">
        <v>40.049999999999997</v>
      </c>
      <c r="O12" s="56"/>
    </row>
    <row r="13" spans="1:24" ht="51" customHeight="1">
      <c r="A13" s="42" t="s">
        <v>72</v>
      </c>
      <c r="B13" s="34" t="s">
        <v>94</v>
      </c>
      <c r="C13" s="191" t="s">
        <v>49</v>
      </c>
      <c r="D13" s="36" t="s">
        <v>75</v>
      </c>
      <c r="E13" s="36"/>
      <c r="F13" s="36"/>
      <c r="G13" s="36"/>
      <c r="H13" s="37" t="s">
        <v>25</v>
      </c>
      <c r="I13" s="254" t="s">
        <v>95</v>
      </c>
      <c r="J13" s="38">
        <v>60</v>
      </c>
      <c r="K13" s="38">
        <v>0</v>
      </c>
      <c r="L13" s="54">
        <v>0</v>
      </c>
      <c r="M13" s="54">
        <v>0</v>
      </c>
      <c r="N13" s="192">
        <v>15.7</v>
      </c>
      <c r="O13" s="193"/>
    </row>
    <row r="14" spans="1:24" ht="39.950000000000003" customHeight="1">
      <c r="A14" s="42"/>
      <c r="B14" s="34"/>
      <c r="C14" s="34"/>
      <c r="D14" s="58" t="s">
        <v>73</v>
      </c>
      <c r="E14" s="58"/>
      <c r="F14" s="58"/>
      <c r="G14" s="58"/>
      <c r="H14" s="59" t="s">
        <v>74</v>
      </c>
      <c r="I14" s="180">
        <v>30</v>
      </c>
      <c r="J14" s="68">
        <v>121</v>
      </c>
      <c r="K14" s="68">
        <v>25</v>
      </c>
      <c r="L14" s="55">
        <v>26</v>
      </c>
      <c r="M14" s="188"/>
      <c r="N14" s="189">
        <v>78</v>
      </c>
      <c r="O14" s="190"/>
    </row>
    <row r="15" spans="1:24" ht="39.950000000000003" customHeight="1">
      <c r="A15" s="194"/>
      <c r="B15" s="195" t="s">
        <v>76</v>
      </c>
      <c r="C15" s="195"/>
      <c r="D15" s="158" t="s">
        <v>77</v>
      </c>
      <c r="E15" s="158"/>
      <c r="F15" s="158"/>
      <c r="G15" s="158"/>
      <c r="H15" s="159" t="s">
        <v>96</v>
      </c>
      <c r="I15" s="180">
        <v>5.45</v>
      </c>
      <c r="J15" s="180">
        <v>69</v>
      </c>
      <c r="K15" s="180">
        <v>12.3</v>
      </c>
      <c r="L15" s="196">
        <v>11.5</v>
      </c>
      <c r="M15" s="196">
        <v>104</v>
      </c>
      <c r="N15" s="197">
        <v>7.4</v>
      </c>
      <c r="O15" s="198"/>
    </row>
    <row r="16" spans="1:24" ht="39.950000000000003" customHeight="1" thickBot="1">
      <c r="A16" s="199"/>
      <c r="B16" s="34"/>
      <c r="C16" s="34"/>
      <c r="D16" s="71"/>
      <c r="E16" s="71"/>
      <c r="F16" s="71"/>
      <c r="G16" s="71"/>
      <c r="H16" s="59"/>
      <c r="I16" s="39"/>
      <c r="J16" s="39"/>
      <c r="K16" s="39"/>
      <c r="L16" s="47"/>
      <c r="M16" s="47"/>
      <c r="N16" s="48"/>
      <c r="O16" s="49"/>
    </row>
    <row r="17" spans="1:17" ht="39.950000000000003" customHeight="1" thickBot="1">
      <c r="A17" s="69" t="s">
        <v>31</v>
      </c>
      <c r="B17" s="69" t="s">
        <v>65</v>
      </c>
      <c r="C17" s="200"/>
      <c r="D17" s="201"/>
      <c r="E17" s="201"/>
      <c r="F17" s="201"/>
      <c r="G17" s="201"/>
      <c r="H17" s="202"/>
      <c r="I17" s="203"/>
      <c r="J17" s="204"/>
      <c r="K17" s="203"/>
      <c r="L17" s="205"/>
      <c r="M17" s="206"/>
      <c r="N17" s="207"/>
      <c r="O17" s="208"/>
    </row>
    <row r="18" spans="1:17" ht="39.950000000000003" customHeight="1" thickBot="1">
      <c r="A18" s="77"/>
      <c r="B18" s="78"/>
      <c r="C18" s="78"/>
      <c r="D18" s="169" t="s">
        <v>33</v>
      </c>
      <c r="E18" s="169"/>
      <c r="F18" s="169"/>
      <c r="G18" s="169"/>
      <c r="H18" s="82"/>
      <c r="I18" s="83">
        <f>SUM(I11:I17)</f>
        <v>85</v>
      </c>
      <c r="J18" s="83">
        <f>SUM(J11:J17)</f>
        <v>712</v>
      </c>
      <c r="K18" s="83">
        <f>SUM(K10:K17)</f>
        <v>65.099999999999994</v>
      </c>
      <c r="L18" s="170">
        <f>SUM(L10:M17)</f>
        <v>612.35</v>
      </c>
      <c r="M18" s="170"/>
      <c r="N18" s="170">
        <f>SUM(N10:O17)</f>
        <v>141.15</v>
      </c>
      <c r="O18" s="171"/>
    </row>
    <row r="19" spans="1:17" ht="29.25" hidden="1" customHeight="1" thickBo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17" ht="39.950000000000003" customHeight="1">
      <c r="A20" s="33"/>
      <c r="B20" s="90" t="s">
        <v>16</v>
      </c>
      <c r="C20" s="209"/>
      <c r="D20" s="210" t="s">
        <v>79</v>
      </c>
      <c r="E20" s="210"/>
      <c r="F20" s="210"/>
      <c r="G20" s="210"/>
      <c r="H20" s="211" t="s">
        <v>48</v>
      </c>
      <c r="I20" s="212">
        <v>13.56</v>
      </c>
      <c r="J20" s="212">
        <v>10.4</v>
      </c>
      <c r="K20" s="212">
        <v>0.8</v>
      </c>
      <c r="L20" s="213">
        <v>0</v>
      </c>
      <c r="M20" s="213">
        <f>SUM(L20)</f>
        <v>0</v>
      </c>
      <c r="N20" s="214">
        <v>1.8</v>
      </c>
      <c r="O20" s="215"/>
    </row>
    <row r="21" spans="1:17" ht="49.5" customHeight="1">
      <c r="A21" s="42"/>
      <c r="B21" s="96" t="s">
        <v>36</v>
      </c>
      <c r="C21" s="91" t="s">
        <v>80</v>
      </c>
      <c r="D21" s="58" t="s">
        <v>81</v>
      </c>
      <c r="E21" s="58"/>
      <c r="F21" s="58"/>
      <c r="G21" s="58"/>
      <c r="H21" s="59" t="s">
        <v>82</v>
      </c>
      <c r="I21" s="38">
        <v>15.11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41"/>
    </row>
    <row r="22" spans="1:17" ht="39.950000000000003" customHeight="1">
      <c r="A22" s="42"/>
      <c r="B22" s="34" t="s">
        <v>40</v>
      </c>
      <c r="C22" s="57" t="s">
        <v>83</v>
      </c>
      <c r="D22" s="104" t="s">
        <v>84</v>
      </c>
      <c r="E22" s="105"/>
      <c r="F22" s="105"/>
      <c r="G22" s="106"/>
      <c r="H22" s="59" t="s">
        <v>43</v>
      </c>
      <c r="I22" s="39">
        <v>10.07</v>
      </c>
      <c r="J22" s="99">
        <v>300.70999999999998</v>
      </c>
      <c r="K22" s="39">
        <v>10.6</v>
      </c>
      <c r="L22" s="216">
        <v>12.3</v>
      </c>
      <c r="M22" s="216"/>
      <c r="N22" s="40">
        <v>34.020000000000003</v>
      </c>
      <c r="O22" s="41"/>
    </row>
    <row r="23" spans="1:17" ht="39.950000000000003" customHeight="1">
      <c r="A23" s="42" t="s">
        <v>44</v>
      </c>
      <c r="B23" s="101" t="s">
        <v>45</v>
      </c>
      <c r="C23" s="91" t="s">
        <v>85</v>
      </c>
      <c r="D23" s="104" t="s">
        <v>86</v>
      </c>
      <c r="E23" s="105"/>
      <c r="F23" s="106"/>
      <c r="G23" s="217"/>
      <c r="H23" s="59" t="s">
        <v>87</v>
      </c>
      <c r="I23" s="39">
        <v>40.65</v>
      </c>
      <c r="J23" s="39">
        <v>110</v>
      </c>
      <c r="K23" s="39">
        <v>13.3</v>
      </c>
      <c r="L23" s="218"/>
      <c r="M23" s="219">
        <v>4.7</v>
      </c>
      <c r="N23" s="47">
        <v>3.8</v>
      </c>
      <c r="O23" s="220"/>
    </row>
    <row r="24" spans="1:17" ht="39.950000000000003" customHeight="1">
      <c r="A24" s="42"/>
      <c r="B24" s="103" t="s">
        <v>22</v>
      </c>
      <c r="C24" s="221" t="s">
        <v>88</v>
      </c>
      <c r="D24" s="222" t="s">
        <v>89</v>
      </c>
      <c r="E24" s="223"/>
      <c r="F24" s="223"/>
      <c r="G24" s="224"/>
      <c r="H24" s="225" t="s">
        <v>25</v>
      </c>
      <c r="I24" s="226">
        <v>12.78</v>
      </c>
      <c r="J24" s="226">
        <v>106.8</v>
      </c>
      <c r="K24" s="226">
        <v>0.2</v>
      </c>
      <c r="L24" s="227">
        <v>0</v>
      </c>
      <c r="M24" s="227">
        <f>SUM(L24)</f>
        <v>0</v>
      </c>
      <c r="N24" s="228">
        <v>27.8</v>
      </c>
      <c r="O24" s="229"/>
    </row>
    <row r="25" spans="1:17" ht="39.950000000000003" customHeight="1">
      <c r="A25" s="42"/>
      <c r="B25" s="195" t="s">
        <v>76</v>
      </c>
      <c r="C25" s="91"/>
      <c r="D25" s="71" t="s">
        <v>90</v>
      </c>
      <c r="E25" s="71"/>
      <c r="F25" s="71"/>
      <c r="G25" s="71"/>
      <c r="H25" s="59" t="s">
        <v>91</v>
      </c>
      <c r="I25" s="38">
        <v>3.47</v>
      </c>
      <c r="J25" s="39">
        <v>72.400000000000006</v>
      </c>
      <c r="K25" s="39">
        <v>2.6</v>
      </c>
      <c r="L25" s="40">
        <v>0.5</v>
      </c>
      <c r="M25" s="40"/>
      <c r="N25" s="40">
        <v>13.7</v>
      </c>
      <c r="O25" s="41"/>
    </row>
    <row r="26" spans="1:17" ht="39.950000000000003" customHeight="1">
      <c r="A26" s="42"/>
      <c r="B26" s="195" t="s">
        <v>76</v>
      </c>
      <c r="C26" s="91"/>
      <c r="D26" s="104" t="s">
        <v>52</v>
      </c>
      <c r="E26" s="105"/>
      <c r="F26" s="105"/>
      <c r="G26" s="230"/>
      <c r="H26" s="59" t="s">
        <v>92</v>
      </c>
      <c r="I26" s="39">
        <v>4.3600000000000003</v>
      </c>
      <c r="J26" s="60">
        <v>121</v>
      </c>
      <c r="K26" s="39">
        <v>3.2</v>
      </c>
      <c r="L26" s="39">
        <v>0.96</v>
      </c>
      <c r="M26" s="39">
        <v>0.96</v>
      </c>
      <c r="N26" s="40">
        <v>13.76</v>
      </c>
      <c r="O26" s="41"/>
    </row>
    <row r="27" spans="1:17" ht="37.5" customHeight="1" thickBot="1">
      <c r="A27" s="194"/>
      <c r="B27" s="195" t="s">
        <v>65</v>
      </c>
      <c r="C27" s="231"/>
      <c r="D27" s="158"/>
      <c r="E27" s="158"/>
      <c r="F27" s="158"/>
      <c r="G27" s="158"/>
      <c r="H27" s="159"/>
      <c r="I27" s="180"/>
      <c r="J27" s="232"/>
      <c r="K27" s="180"/>
      <c r="L27" s="233"/>
      <c r="M27" s="233"/>
      <c r="N27" s="234"/>
      <c r="O27" s="235"/>
    </row>
    <row r="28" spans="1:17" ht="36.75" customHeight="1" thickBot="1">
      <c r="A28" s="236"/>
      <c r="B28" s="237"/>
      <c r="C28" s="237"/>
      <c r="D28" s="169" t="s">
        <v>33</v>
      </c>
      <c r="E28" s="169"/>
      <c r="F28" s="169"/>
      <c r="G28" s="169"/>
      <c r="H28" s="82"/>
      <c r="I28" s="83">
        <f>SUM(I20:I27)</f>
        <v>100</v>
      </c>
      <c r="J28" s="83">
        <f>SUM(J20:J27)</f>
        <v>996.91</v>
      </c>
      <c r="K28" s="83">
        <f>SUM(K20:K27)</f>
        <v>42.100000000000009</v>
      </c>
      <c r="L28" s="170">
        <f>SUM(L20:L27)</f>
        <v>16.560000000000002</v>
      </c>
      <c r="M28" s="170"/>
      <c r="N28" s="170">
        <f>SUM(N20:O27)</f>
        <v>122.18</v>
      </c>
      <c r="O28" s="171"/>
    </row>
    <row r="29" spans="1:17" ht="39.950000000000003" customHeight="1" thickBot="1">
      <c r="A29" s="138"/>
      <c r="B29" s="139"/>
      <c r="C29" s="139"/>
      <c r="D29" s="140" t="s">
        <v>54</v>
      </c>
      <c r="E29" s="141"/>
      <c r="F29" s="141"/>
      <c r="G29" s="142"/>
      <c r="H29" s="143"/>
      <c r="I29" s="144">
        <f>I28+I18</f>
        <v>185</v>
      </c>
      <c r="J29" s="242">
        <f>J18+J27</f>
        <v>712</v>
      </c>
      <c r="K29" s="243">
        <f>SUM(K18+K27)</f>
        <v>65.099999999999994</v>
      </c>
      <c r="L29" s="244">
        <f>L18+L27</f>
        <v>612.35</v>
      </c>
      <c r="M29" s="245"/>
      <c r="N29" s="246">
        <f>N18+N27</f>
        <v>141.15</v>
      </c>
      <c r="O29" s="247"/>
    </row>
    <row r="30" spans="1:17" ht="19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2"/>
      <c r="L30" s="12"/>
      <c r="M30" s="12"/>
      <c r="N30" s="12"/>
      <c r="O30" s="12"/>
      <c r="P30" s="12"/>
      <c r="Q30" s="12"/>
    </row>
    <row r="31" spans="1:17" ht="15.75" customHeight="1">
      <c r="A31" s="151" t="s">
        <v>55</v>
      </c>
      <c r="B31" s="151"/>
      <c r="C31" s="151"/>
      <c r="D31" s="151"/>
      <c r="E31" s="21"/>
      <c r="F31" s="21"/>
      <c r="G31" s="150"/>
      <c r="H31" s="150" t="s">
        <v>56</v>
      </c>
      <c r="I31" s="150"/>
      <c r="J31" s="150"/>
      <c r="K31" s="12"/>
      <c r="L31" s="152"/>
      <c r="M31" s="12"/>
      <c r="N31" s="12"/>
      <c r="O31" s="12"/>
      <c r="P31" s="12"/>
      <c r="Q31" s="12"/>
    </row>
    <row r="32" spans="1:17" ht="18">
      <c r="A32" s="150"/>
      <c r="B32" s="150"/>
      <c r="C32" s="150"/>
      <c r="D32" s="150"/>
      <c r="E32" s="150"/>
      <c r="F32" s="153"/>
      <c r="G32" s="150"/>
      <c r="H32" s="150"/>
      <c r="I32" s="150"/>
      <c r="J32" s="150"/>
      <c r="K32" s="12"/>
      <c r="L32" s="152"/>
      <c r="M32" s="12"/>
      <c r="N32" s="12"/>
      <c r="O32" s="12"/>
      <c r="P32" s="12"/>
      <c r="Q32" s="12"/>
    </row>
    <row r="33" spans="1:34" ht="22.5" customHeight="1">
      <c r="A33" s="151" t="s">
        <v>57</v>
      </c>
      <c r="B33" s="151"/>
      <c r="C33" s="151"/>
      <c r="D33" s="151"/>
      <c r="E33" s="154"/>
      <c r="F33" s="154"/>
      <c r="G33" s="150"/>
      <c r="H33" s="150" t="s">
        <v>58</v>
      </c>
      <c r="I33" s="150"/>
      <c r="J33" s="150" t="s">
        <v>58</v>
      </c>
      <c r="K33" s="12"/>
      <c r="L33" s="152"/>
      <c r="M33" s="12"/>
      <c r="N33" s="12"/>
      <c r="O33" s="12"/>
      <c r="P33" s="12"/>
      <c r="Q33" s="12"/>
    </row>
    <row r="34" spans="1:34" ht="18">
      <c r="A34" s="150"/>
      <c r="B34" s="150"/>
      <c r="C34" s="150"/>
      <c r="D34" s="150"/>
      <c r="E34" s="150"/>
      <c r="F34" s="153"/>
      <c r="G34" s="150"/>
      <c r="H34" s="150"/>
      <c r="I34" s="150"/>
      <c r="J34" s="150"/>
      <c r="K34" s="12"/>
      <c r="L34" s="152"/>
      <c r="M34" s="12"/>
      <c r="N34" s="12"/>
      <c r="O34" s="12"/>
      <c r="P34" s="12"/>
      <c r="Q34" s="12"/>
    </row>
    <row r="35" spans="1:34" ht="21.75" customHeight="1">
      <c r="A35" s="151" t="s">
        <v>59</v>
      </c>
      <c r="B35" s="151"/>
      <c r="C35" s="151"/>
      <c r="D35" s="151"/>
      <c r="E35" s="154"/>
      <c r="F35" s="154"/>
      <c r="G35" s="150"/>
      <c r="H35" s="150" t="s">
        <v>58</v>
      </c>
      <c r="I35" s="150"/>
      <c r="J35" s="150" t="s">
        <v>58</v>
      </c>
      <c r="K35" s="12"/>
      <c r="L35" s="152"/>
      <c r="M35" s="12"/>
      <c r="N35" s="12"/>
      <c r="O35" s="12"/>
      <c r="P35" s="12"/>
      <c r="Q35" s="12"/>
    </row>
    <row r="36" spans="1:34" ht="18">
      <c r="A36" s="150"/>
      <c r="B36" s="150"/>
      <c r="C36" s="150"/>
      <c r="D36" s="150"/>
      <c r="E36" s="150"/>
      <c r="F36" s="153"/>
      <c r="G36" s="150"/>
      <c r="H36" s="150"/>
      <c r="I36" s="150"/>
      <c r="J36" s="150"/>
      <c r="K36" s="12"/>
      <c r="L36" s="152"/>
      <c r="M36" s="12"/>
      <c r="N36" s="12"/>
      <c r="O36" s="12"/>
      <c r="P36" s="12"/>
      <c r="Q36" s="12"/>
    </row>
    <row r="37" spans="1:34" ht="30.75" customHeight="1">
      <c r="A37" s="150"/>
      <c r="B37" s="150"/>
      <c r="C37" s="150"/>
      <c r="D37" s="150"/>
      <c r="E37" s="154"/>
      <c r="F37" s="154"/>
      <c r="G37" s="154"/>
      <c r="H37" s="150"/>
      <c r="I37" s="150"/>
      <c r="J37" s="150"/>
      <c r="K37" s="12"/>
      <c r="L37" s="12"/>
      <c r="M37" s="12"/>
      <c r="N37" s="12"/>
      <c r="O37" s="12"/>
      <c r="P37" s="12"/>
      <c r="Q37" s="12"/>
    </row>
    <row r="38" spans="1:3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34" ht="29.4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34" ht="12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3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34" ht="0.75" customHeight="1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/>
    </row>
    <row r="43" spans="1:34" ht="0.75" hidden="1" customHeight="1" thickBo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</row>
    <row r="44" spans="1:34" hidden="1"/>
    <row r="45" spans="1:34" hidden="1"/>
    <row r="46" spans="1:34" hidden="1"/>
    <row r="48" spans="1:3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</sheetData>
  <mergeCells count="61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6:F26"/>
    <mergeCell ref="N26:O26"/>
    <mergeCell ref="D27:G27"/>
    <mergeCell ref="N27:O27"/>
    <mergeCell ref="D28:G28"/>
    <mergeCell ref="L28:M28"/>
    <mergeCell ref="N28:O28"/>
    <mergeCell ref="D23:F23"/>
    <mergeCell ref="D24:G24"/>
    <mergeCell ref="N24:O24"/>
    <mergeCell ref="D25:G25"/>
    <mergeCell ref="L25:M25"/>
    <mergeCell ref="N25:O25"/>
    <mergeCell ref="D21:G21"/>
    <mergeCell ref="L21:M21"/>
    <mergeCell ref="N21:O21"/>
    <mergeCell ref="D22:G22"/>
    <mergeCell ref="L22:M22"/>
    <mergeCell ref="N22:O22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topLeftCell="A15" zoomScale="75" zoomScaleNormal="75" zoomScaleSheetLayoutView="75" workbookViewId="0">
      <selection activeCell="J15" sqref="J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97</v>
      </c>
      <c r="N2" s="4"/>
      <c r="O2" s="5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67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24" t="s">
        <v>6</v>
      </c>
      <c r="B9" s="25" t="s">
        <v>7</v>
      </c>
      <c r="C9" s="25" t="s">
        <v>8</v>
      </c>
      <c r="D9" s="26" t="s">
        <v>9</v>
      </c>
      <c r="E9" s="26"/>
      <c r="F9" s="26"/>
      <c r="G9" s="26"/>
      <c r="H9" s="25" t="s">
        <v>10</v>
      </c>
      <c r="I9" s="25" t="s">
        <v>11</v>
      </c>
      <c r="J9" s="25" t="s">
        <v>12</v>
      </c>
      <c r="K9" s="25" t="s">
        <v>13</v>
      </c>
      <c r="L9" s="26" t="s">
        <v>14</v>
      </c>
      <c r="M9" s="255"/>
      <c r="N9" s="28" t="s">
        <v>15</v>
      </c>
      <c r="O9" s="27"/>
    </row>
    <row r="10" spans="1:24" ht="20.25" hidden="1" customHeight="1" thickBot="1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3"/>
    </row>
    <row r="11" spans="1:24" ht="39.950000000000003" customHeight="1">
      <c r="A11" s="33"/>
      <c r="B11" s="34"/>
      <c r="C11" s="91" t="s">
        <v>98</v>
      </c>
      <c r="D11" s="256" t="s">
        <v>99</v>
      </c>
      <c r="E11" s="256"/>
      <c r="F11" s="256"/>
      <c r="G11" s="256"/>
      <c r="H11" s="37" t="s">
        <v>100</v>
      </c>
      <c r="I11" s="38">
        <v>15.04</v>
      </c>
      <c r="J11" s="39">
        <v>163</v>
      </c>
      <c r="K11" s="39">
        <v>6.67</v>
      </c>
      <c r="L11" s="40">
        <v>8.4700000000000006</v>
      </c>
      <c r="M11" s="40"/>
      <c r="N11" s="40">
        <v>14.98</v>
      </c>
      <c r="O11" s="41"/>
    </row>
    <row r="12" spans="1:24" ht="39.950000000000003" customHeight="1">
      <c r="A12" s="42"/>
      <c r="B12" s="34" t="s">
        <v>101</v>
      </c>
      <c r="C12" s="34" t="s">
        <v>102</v>
      </c>
      <c r="D12" s="257" t="s">
        <v>103</v>
      </c>
      <c r="E12" s="258"/>
      <c r="F12" s="258"/>
      <c r="G12" s="259"/>
      <c r="H12" s="260" t="s">
        <v>104</v>
      </c>
      <c r="I12" s="99">
        <v>21.05</v>
      </c>
      <c r="J12" s="60">
        <v>334.5</v>
      </c>
      <c r="K12" s="60">
        <v>7.8</v>
      </c>
      <c r="L12" s="102">
        <v>5.2</v>
      </c>
      <c r="M12" s="102"/>
      <c r="N12" s="102">
        <v>12.3</v>
      </c>
      <c r="O12" s="261"/>
    </row>
    <row r="13" spans="1:24" ht="51" customHeight="1">
      <c r="A13" s="42" t="s">
        <v>72</v>
      </c>
      <c r="B13" s="34" t="s">
        <v>62</v>
      </c>
      <c r="C13" s="191" t="s">
        <v>27</v>
      </c>
      <c r="D13" s="262" t="s">
        <v>105</v>
      </c>
      <c r="E13" s="263"/>
      <c r="F13" s="263"/>
      <c r="G13" s="264"/>
      <c r="H13" s="37" t="s">
        <v>25</v>
      </c>
      <c r="I13" s="38">
        <v>11.69</v>
      </c>
      <c r="J13" s="38">
        <v>134</v>
      </c>
      <c r="K13" s="38">
        <v>2.8</v>
      </c>
      <c r="L13" s="54">
        <v>3.2</v>
      </c>
      <c r="M13" s="54">
        <v>0</v>
      </c>
      <c r="N13" s="55">
        <v>24.7</v>
      </c>
      <c r="O13" s="56"/>
    </row>
    <row r="14" spans="1:24" ht="39.950000000000003" customHeight="1">
      <c r="A14" s="42"/>
      <c r="B14" s="34" t="s">
        <v>26</v>
      </c>
      <c r="C14" s="34"/>
      <c r="D14" s="71"/>
      <c r="E14" s="71"/>
      <c r="F14" s="71"/>
      <c r="G14" s="71"/>
      <c r="H14" s="260"/>
      <c r="I14" s="99"/>
      <c r="J14" s="60"/>
      <c r="K14" s="60"/>
      <c r="L14" s="102"/>
      <c r="M14" s="102"/>
      <c r="N14" s="102"/>
      <c r="O14" s="261"/>
    </row>
    <row r="15" spans="1:24" ht="39.950000000000003" customHeight="1">
      <c r="A15" s="194"/>
      <c r="B15" s="101"/>
      <c r="C15" s="179"/>
      <c r="D15" s="104" t="s">
        <v>73</v>
      </c>
      <c r="E15" s="105"/>
      <c r="F15" s="105"/>
      <c r="G15" s="106"/>
      <c r="H15" s="260" t="s">
        <v>74</v>
      </c>
      <c r="I15" s="99">
        <v>26.54</v>
      </c>
      <c r="J15" s="60">
        <v>166.14</v>
      </c>
      <c r="K15" s="60">
        <v>7.38</v>
      </c>
      <c r="L15" s="102">
        <v>7.5</v>
      </c>
      <c r="M15" s="102"/>
      <c r="N15" s="102">
        <v>0</v>
      </c>
      <c r="O15" s="261"/>
    </row>
    <row r="16" spans="1:24" ht="39.950000000000003" customHeight="1" thickBot="1">
      <c r="A16" s="199"/>
      <c r="B16" s="265"/>
      <c r="C16" s="265"/>
      <c r="D16" s="266"/>
      <c r="E16" s="266"/>
      <c r="F16" s="266"/>
      <c r="G16" s="266"/>
      <c r="H16" s="267"/>
      <c r="I16" s="232"/>
      <c r="J16" s="268"/>
      <c r="K16" s="268"/>
      <c r="L16" s="269"/>
      <c r="M16" s="269"/>
      <c r="N16" s="269"/>
      <c r="O16" s="270"/>
    </row>
    <row r="17" spans="1:20" ht="39.950000000000003" customHeight="1" thickBot="1">
      <c r="A17" s="69" t="s">
        <v>31</v>
      </c>
      <c r="B17" s="69" t="s">
        <v>65</v>
      </c>
      <c r="C17" s="271"/>
      <c r="D17" s="201" t="s">
        <v>106</v>
      </c>
      <c r="E17" s="201"/>
      <c r="F17" s="201"/>
      <c r="G17" s="201"/>
      <c r="H17" s="202" t="s">
        <v>107</v>
      </c>
      <c r="I17" s="203">
        <v>15.55</v>
      </c>
      <c r="J17" s="272">
        <v>25</v>
      </c>
      <c r="K17" s="272">
        <v>1</v>
      </c>
      <c r="L17" s="273"/>
      <c r="M17" s="273">
        <v>0</v>
      </c>
      <c r="N17" s="274">
        <v>5.2</v>
      </c>
      <c r="O17" s="275"/>
    </row>
    <row r="18" spans="1:20" ht="39.950000000000003" customHeight="1" thickBot="1">
      <c r="A18" s="77"/>
      <c r="B18" s="78"/>
      <c r="C18" s="78"/>
      <c r="D18" s="169" t="s">
        <v>33</v>
      </c>
      <c r="E18" s="169"/>
      <c r="F18" s="169"/>
      <c r="G18" s="169"/>
      <c r="H18" s="82"/>
      <c r="I18" s="83">
        <f>SUM(I11:I17)</f>
        <v>89.86999999999999</v>
      </c>
      <c r="J18" s="83">
        <f>SUM(J11:J17)</f>
        <v>822.64</v>
      </c>
      <c r="K18" s="83">
        <f>SUM(K10:K17)</f>
        <v>25.65</v>
      </c>
      <c r="L18" s="170">
        <f>SUM(L10:M17)</f>
        <v>24.37</v>
      </c>
      <c r="M18" s="170"/>
      <c r="N18" s="170">
        <f>SUM(N10:O17)</f>
        <v>57.180000000000007</v>
      </c>
      <c r="O18" s="171"/>
    </row>
    <row r="19" spans="1:20" ht="29.25" hidden="1" customHeight="1" thickBo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20" ht="39.950000000000003" customHeight="1">
      <c r="A20" s="33"/>
      <c r="B20" s="90"/>
      <c r="C20" s="276"/>
      <c r="D20" s="277"/>
      <c r="E20" s="278"/>
      <c r="F20" s="278"/>
      <c r="G20" s="279"/>
      <c r="H20" s="280"/>
      <c r="I20" s="281"/>
      <c r="J20" s="38"/>
      <c r="K20" s="38"/>
      <c r="L20" s="55"/>
      <c r="M20" s="188"/>
      <c r="N20" s="55"/>
      <c r="O20" s="56"/>
    </row>
    <row r="21" spans="1:20" ht="63.75" customHeight="1">
      <c r="A21" s="42"/>
      <c r="B21" s="34" t="s">
        <v>36</v>
      </c>
      <c r="C21" s="282" t="s">
        <v>108</v>
      </c>
      <c r="D21" s="283" t="s">
        <v>109</v>
      </c>
      <c r="E21" s="283"/>
      <c r="F21" s="283"/>
      <c r="G21" s="283"/>
      <c r="H21" s="59" t="s">
        <v>110</v>
      </c>
      <c r="I21" s="38">
        <v>18.84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41"/>
    </row>
    <row r="22" spans="1:20" ht="51.75" customHeight="1">
      <c r="A22" s="42"/>
      <c r="B22" s="34" t="s">
        <v>111</v>
      </c>
      <c r="C22" s="91" t="s">
        <v>112</v>
      </c>
      <c r="D22" s="58" t="s">
        <v>113</v>
      </c>
      <c r="E22" s="58"/>
      <c r="F22" s="58"/>
      <c r="G22" s="58"/>
      <c r="H22" s="59" t="s">
        <v>114</v>
      </c>
      <c r="I22" s="38">
        <v>63.33</v>
      </c>
      <c r="J22" s="39">
        <v>327.39999999999998</v>
      </c>
      <c r="K22" s="39">
        <v>14.6</v>
      </c>
      <c r="L22" s="40">
        <v>17</v>
      </c>
      <c r="M22" s="40"/>
      <c r="N22" s="40">
        <v>28.8</v>
      </c>
      <c r="O22" s="41"/>
    </row>
    <row r="23" spans="1:20" ht="39.950000000000003" customHeight="1">
      <c r="A23" s="42"/>
      <c r="B23" s="101" t="s">
        <v>115</v>
      </c>
      <c r="C23" s="91" t="s">
        <v>49</v>
      </c>
      <c r="D23" s="104" t="s">
        <v>116</v>
      </c>
      <c r="E23" s="105"/>
      <c r="F23" s="105"/>
      <c r="G23" s="106"/>
      <c r="H23" s="59" t="s">
        <v>25</v>
      </c>
      <c r="I23" s="39">
        <v>12.78</v>
      </c>
      <c r="J23" s="39">
        <v>60</v>
      </c>
      <c r="K23" s="39">
        <v>0</v>
      </c>
      <c r="L23" s="284">
        <v>0</v>
      </c>
      <c r="M23" s="47">
        <v>0</v>
      </c>
      <c r="N23" s="40">
        <v>15.7</v>
      </c>
      <c r="O23" s="41"/>
    </row>
    <row r="24" spans="1:20" ht="39.950000000000003" customHeight="1">
      <c r="A24" s="42"/>
      <c r="B24" s="34" t="s">
        <v>117</v>
      </c>
      <c r="C24" s="57"/>
      <c r="D24" s="71" t="s">
        <v>118</v>
      </c>
      <c r="E24" s="71"/>
      <c r="F24" s="71"/>
      <c r="G24" s="71"/>
      <c r="H24" s="59" t="s">
        <v>119</v>
      </c>
      <c r="I24" s="39">
        <v>2.64</v>
      </c>
      <c r="J24" s="39">
        <v>72.400000000000006</v>
      </c>
      <c r="K24" s="39">
        <v>2.6</v>
      </c>
      <c r="L24" s="47">
        <v>0.5</v>
      </c>
      <c r="M24" s="47">
        <v>123</v>
      </c>
      <c r="N24" s="40">
        <v>13.7</v>
      </c>
      <c r="O24" s="41"/>
    </row>
    <row r="25" spans="1:20" ht="39.950000000000003" customHeight="1">
      <c r="A25" s="108"/>
      <c r="B25" s="34" t="s">
        <v>117</v>
      </c>
      <c r="C25" s="285"/>
      <c r="D25" s="71" t="s">
        <v>120</v>
      </c>
      <c r="E25" s="71"/>
      <c r="F25" s="71"/>
      <c r="G25" s="71"/>
      <c r="H25" s="286" t="s">
        <v>121</v>
      </c>
      <c r="I25" s="59" t="s">
        <v>122</v>
      </c>
      <c r="J25" s="39">
        <v>72.400000000000006</v>
      </c>
      <c r="K25" s="39">
        <v>2.6</v>
      </c>
      <c r="L25" s="47">
        <v>0.5</v>
      </c>
      <c r="M25" s="47">
        <v>123</v>
      </c>
      <c r="N25" s="40">
        <v>13.7</v>
      </c>
      <c r="O25" s="41"/>
    </row>
    <row r="26" spans="1:20" ht="37.5" customHeight="1" thickBot="1">
      <c r="A26" s="110"/>
      <c r="B26" s="111"/>
      <c r="C26" s="111"/>
      <c r="D26" s="112" t="s">
        <v>33</v>
      </c>
      <c r="E26" s="112"/>
      <c r="F26" s="112"/>
      <c r="G26" s="112"/>
      <c r="H26" s="113"/>
      <c r="I26" s="114">
        <f>I20+I21+I22+I23+I24+I25</f>
        <v>100</v>
      </c>
      <c r="J26" s="114">
        <f>SUM(J20:J25)</f>
        <v>807.8</v>
      </c>
      <c r="K26" s="114">
        <f>SUM(K20:K25)</f>
        <v>31.200000000000003</v>
      </c>
      <c r="L26" s="115">
        <f>SUM(L20:M25)</f>
        <v>266.8</v>
      </c>
      <c r="M26" s="115"/>
      <c r="N26" s="115">
        <f>SUM(N20:O25)</f>
        <v>99.2</v>
      </c>
      <c r="O26" s="116"/>
    </row>
    <row r="27" spans="1:20" ht="39.75" hidden="1" customHeight="1" thickBot="1">
      <c r="A27" s="117"/>
      <c r="B27" s="118"/>
      <c r="C27" s="118"/>
      <c r="D27" s="118"/>
      <c r="E27" s="118"/>
      <c r="F27" s="118"/>
      <c r="G27" s="118"/>
      <c r="H27" s="119"/>
      <c r="I27" s="119"/>
      <c r="J27" s="119"/>
      <c r="K27" s="119"/>
      <c r="L27" s="119"/>
      <c r="M27" s="119"/>
      <c r="N27" s="118"/>
      <c r="O27" s="120"/>
    </row>
    <row r="28" spans="1:20" ht="39.75" hidden="1" customHeight="1" thickBot="1">
      <c r="A28" s="121"/>
      <c r="B28" s="122"/>
      <c r="C28" s="122"/>
      <c r="D28" s="123"/>
      <c r="E28" s="123"/>
      <c r="F28" s="123"/>
      <c r="G28" s="123"/>
      <c r="H28" s="124"/>
      <c r="I28" s="125"/>
      <c r="J28" s="126"/>
      <c r="K28" s="126"/>
      <c r="L28" s="127"/>
      <c r="M28" s="128"/>
      <c r="N28" s="128"/>
      <c r="O28" s="129"/>
    </row>
    <row r="29" spans="1:20" ht="39.75" hidden="1" customHeight="1">
      <c r="A29" s="130"/>
      <c r="B29" s="131"/>
      <c r="C29" s="131"/>
      <c r="D29" s="132"/>
      <c r="E29" s="132"/>
      <c r="F29" s="132"/>
      <c r="G29" s="132"/>
      <c r="H29" s="133"/>
      <c r="I29" s="134"/>
      <c r="J29" s="135"/>
      <c r="K29" s="135"/>
      <c r="L29" s="136"/>
      <c r="M29" s="136"/>
      <c r="N29" s="136"/>
      <c r="O29" s="137"/>
    </row>
    <row r="30" spans="1:20" ht="39.950000000000003" customHeight="1" thickBot="1">
      <c r="A30" s="138"/>
      <c r="B30" s="139"/>
      <c r="C30" s="139"/>
      <c r="D30" s="140" t="s">
        <v>54</v>
      </c>
      <c r="E30" s="141"/>
      <c r="F30" s="141"/>
      <c r="G30" s="142"/>
      <c r="H30" s="143"/>
      <c r="I30" s="144">
        <f>I18+I26+I29</f>
        <v>189.87</v>
      </c>
      <c r="J30" s="145">
        <f>J18+J26</f>
        <v>1630.44</v>
      </c>
      <c r="K30" s="145">
        <f>SUM(K18+K26)</f>
        <v>56.85</v>
      </c>
      <c r="L30" s="146">
        <f>L18+L26</f>
        <v>291.17</v>
      </c>
      <c r="M30" s="147"/>
      <c r="N30" s="148">
        <f>N18+N26</f>
        <v>156.38</v>
      </c>
      <c r="O30" s="149"/>
    </row>
    <row r="31" spans="1:20" ht="19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.75" customHeight="1">
      <c r="A32" s="151" t="s">
        <v>55</v>
      </c>
      <c r="B32" s="151"/>
      <c r="C32" s="151"/>
      <c r="D32" s="151"/>
      <c r="E32" s="21"/>
      <c r="F32" s="21"/>
      <c r="G32" s="150"/>
      <c r="H32" s="150" t="s">
        <v>56</v>
      </c>
      <c r="I32" s="150"/>
      <c r="J32" s="150"/>
      <c r="K32" s="12"/>
      <c r="L32" s="152"/>
      <c r="M32" s="12"/>
      <c r="N32" s="12"/>
      <c r="O32" s="12"/>
      <c r="P32" s="12"/>
      <c r="Q32" s="12"/>
      <c r="R32" s="12"/>
      <c r="S32" s="12"/>
      <c r="T32" s="12"/>
    </row>
    <row r="33" spans="1:20" ht="18">
      <c r="A33" s="150"/>
      <c r="B33" s="150"/>
      <c r="C33" s="150"/>
      <c r="D33" s="150"/>
      <c r="E33" s="150"/>
      <c r="F33" s="153"/>
      <c r="G33" s="150"/>
      <c r="H33" s="150"/>
      <c r="I33" s="150"/>
      <c r="J33" s="150"/>
      <c r="K33" s="12"/>
      <c r="L33" s="152"/>
      <c r="M33" s="12"/>
      <c r="N33" s="12"/>
      <c r="O33" s="12"/>
      <c r="P33" s="12"/>
      <c r="Q33" s="12"/>
      <c r="R33" s="12"/>
      <c r="S33" s="12"/>
      <c r="T33" s="12"/>
    </row>
    <row r="34" spans="1:20" ht="22.5" customHeight="1">
      <c r="A34" s="151" t="s">
        <v>57</v>
      </c>
      <c r="B34" s="151"/>
      <c r="C34" s="151"/>
      <c r="D34" s="151"/>
      <c r="E34" s="154"/>
      <c r="F34" s="154"/>
      <c r="G34" s="150"/>
      <c r="H34" s="150" t="s">
        <v>58</v>
      </c>
      <c r="I34" s="150"/>
      <c r="J34" s="150" t="s">
        <v>58</v>
      </c>
      <c r="K34" s="12"/>
      <c r="L34" s="152"/>
      <c r="M34" s="12"/>
      <c r="N34" s="12"/>
      <c r="O34" s="12"/>
      <c r="P34" s="12"/>
      <c r="Q34" s="12"/>
      <c r="R34" s="12"/>
      <c r="S34" s="12"/>
      <c r="T34" s="12"/>
    </row>
    <row r="35" spans="1:20" ht="18">
      <c r="A35" s="150"/>
      <c r="B35" s="150"/>
      <c r="C35" s="150"/>
      <c r="D35" s="150"/>
      <c r="E35" s="150"/>
      <c r="F35" s="153"/>
      <c r="G35" s="150"/>
      <c r="H35" s="150"/>
      <c r="I35" s="150"/>
      <c r="J35" s="150"/>
      <c r="K35" s="12"/>
      <c r="L35" s="152"/>
      <c r="M35" s="12"/>
      <c r="N35" s="12"/>
      <c r="O35" s="12"/>
      <c r="P35" s="12"/>
      <c r="Q35" s="12"/>
      <c r="R35" s="12"/>
      <c r="S35" s="12"/>
      <c r="T35" s="12"/>
    </row>
    <row r="36" spans="1:20" ht="21.75" customHeight="1">
      <c r="A36" s="151" t="s">
        <v>59</v>
      </c>
      <c r="B36" s="151"/>
      <c r="C36" s="151"/>
      <c r="D36" s="151"/>
      <c r="E36" s="154"/>
      <c r="F36" s="154"/>
      <c r="G36" s="150"/>
      <c r="H36" s="150" t="s">
        <v>58</v>
      </c>
      <c r="I36" s="150"/>
      <c r="J36" s="150" t="s">
        <v>58</v>
      </c>
      <c r="K36" s="12"/>
      <c r="L36" s="152"/>
      <c r="M36" s="12"/>
      <c r="N36" s="12"/>
      <c r="O36" s="12"/>
      <c r="P36" s="12"/>
      <c r="Q36" s="12"/>
      <c r="R36" s="12"/>
      <c r="S36" s="12"/>
      <c r="T36" s="12"/>
    </row>
    <row r="37" spans="1:20" ht="18">
      <c r="A37" s="150"/>
      <c r="B37" s="150"/>
      <c r="C37" s="150"/>
      <c r="D37" s="150"/>
      <c r="E37" s="150"/>
      <c r="F37" s="153"/>
      <c r="G37" s="150"/>
      <c r="H37" s="150"/>
      <c r="I37" s="150"/>
      <c r="J37" s="150"/>
      <c r="K37" s="12"/>
      <c r="L37" s="152"/>
      <c r="M37" s="12"/>
      <c r="N37" s="12"/>
      <c r="O37" s="12"/>
      <c r="P37" s="12"/>
      <c r="Q37" s="12"/>
      <c r="R37" s="12"/>
      <c r="S37" s="12"/>
      <c r="T37" s="12"/>
    </row>
    <row r="38" spans="1:20" ht="30.75" customHeight="1">
      <c r="A38" s="150"/>
      <c r="B38" s="150"/>
      <c r="C38" s="150"/>
      <c r="D38" s="150"/>
      <c r="E38" s="154"/>
      <c r="F38" s="154"/>
      <c r="G38" s="154"/>
      <c r="H38" s="150"/>
      <c r="I38" s="150"/>
      <c r="J38" s="150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29.4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9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0.75" customHeight="1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/>
    </row>
    <row r="44" spans="1:20" ht="0.75" hidden="1" customHeight="1" thickBo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1:20" hidden="1"/>
    <row r="46" spans="1:20" hidden="1"/>
    <row r="47" spans="1:20" hidden="1"/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</sheetData>
  <mergeCells count="69">
    <mergeCell ref="A36:D36"/>
    <mergeCell ref="E36:F36"/>
    <mergeCell ref="E38:G38"/>
    <mergeCell ref="D30:F30"/>
    <mergeCell ref="L30:M30"/>
    <mergeCell ref="N30:O30"/>
    <mergeCell ref="A32:D32"/>
    <mergeCell ref="E32:F32"/>
    <mergeCell ref="A34:D34"/>
    <mergeCell ref="E34:F34"/>
    <mergeCell ref="D28:G28"/>
    <mergeCell ref="L28:M28"/>
    <mergeCell ref="N28:O28"/>
    <mergeCell ref="D29:G29"/>
    <mergeCell ref="L29:M29"/>
    <mergeCell ref="N29:O29"/>
    <mergeCell ref="D25:G25"/>
    <mergeCell ref="N25:O25"/>
    <mergeCell ref="D26:G26"/>
    <mergeCell ref="L26:M26"/>
    <mergeCell ref="N26:O26"/>
    <mergeCell ref="A27:G27"/>
    <mergeCell ref="N27:O27"/>
    <mergeCell ref="D22:G22"/>
    <mergeCell ref="L22:M22"/>
    <mergeCell ref="N22:O22"/>
    <mergeCell ref="D23:G23"/>
    <mergeCell ref="N23:O23"/>
    <mergeCell ref="D24:G24"/>
    <mergeCell ref="N24:O24"/>
    <mergeCell ref="D20:G20"/>
    <mergeCell ref="L20:M20"/>
    <mergeCell ref="N20:O20"/>
    <mergeCell ref="D21:G21"/>
    <mergeCell ref="L21:M21"/>
    <mergeCell ref="N21:O21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zoomScale="75" zoomScaleNormal="75" zoomScaleSheetLayoutView="75" workbookViewId="0">
      <selection activeCell="C13" sqref="C13:O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10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97</v>
      </c>
      <c r="N2" s="4"/>
      <c r="O2" s="5"/>
      <c r="S2" s="11"/>
      <c r="T2" s="12"/>
      <c r="U2" s="12"/>
      <c r="V2" s="12"/>
      <c r="W2" s="12"/>
      <c r="X2" s="12"/>
    </row>
    <row r="3" spans="1:24" ht="22.5" hidden="1" customHeight="1">
      <c r="A3" s="13"/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T3" s="12"/>
      <c r="U3" s="12"/>
      <c r="V3" s="12"/>
      <c r="W3" s="12"/>
      <c r="X3" s="12"/>
    </row>
    <row r="4" spans="1:24" ht="15.75" hidden="1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T4" s="12"/>
      <c r="U4" s="12"/>
      <c r="V4" s="12"/>
      <c r="W4" s="12"/>
      <c r="X4" s="12"/>
    </row>
    <row r="5" spans="1:24" ht="63.75" customHeight="1" thickBot="1">
      <c r="A5" s="17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T5" s="12"/>
      <c r="U5" s="12"/>
      <c r="V5" s="12"/>
      <c r="W5" s="12"/>
      <c r="X5" s="12"/>
    </row>
    <row r="6" spans="1:24" ht="16.5" hidden="1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24" ht="18.75" hidden="1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24" s="23" customFormat="1" ht="10.5" hidden="1" customHeight="1" thickBo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/>
    </row>
    <row r="9" spans="1:24" s="23" customFormat="1" ht="32.25" customHeight="1" thickBot="1">
      <c r="A9" s="24" t="s">
        <v>6</v>
      </c>
      <c r="B9" s="25" t="s">
        <v>7</v>
      </c>
      <c r="C9" s="25" t="s">
        <v>8</v>
      </c>
      <c r="D9" s="26" t="s">
        <v>9</v>
      </c>
      <c r="E9" s="26"/>
      <c r="F9" s="26"/>
      <c r="G9" s="26"/>
      <c r="H9" s="25" t="s">
        <v>10</v>
      </c>
      <c r="I9" s="25" t="s">
        <v>11</v>
      </c>
      <c r="J9" s="25" t="s">
        <v>12</v>
      </c>
      <c r="K9" s="25" t="s">
        <v>13</v>
      </c>
      <c r="L9" s="26" t="s">
        <v>14</v>
      </c>
      <c r="M9" s="255"/>
      <c r="N9" s="28" t="s">
        <v>15</v>
      </c>
      <c r="O9" s="27"/>
    </row>
    <row r="10" spans="1:24" ht="20.25" hidden="1" customHeight="1" thickBot="1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3"/>
    </row>
    <row r="11" spans="1:24" ht="39.950000000000003" customHeight="1">
      <c r="A11" s="33"/>
      <c r="B11" s="34"/>
      <c r="C11" s="287"/>
      <c r="D11" s="71" t="s">
        <v>99</v>
      </c>
      <c r="E11" s="71"/>
      <c r="F11" s="71"/>
      <c r="G11" s="71"/>
      <c r="H11" s="159" t="s">
        <v>123</v>
      </c>
      <c r="I11" s="180">
        <v>17.989999999999998</v>
      </c>
      <c r="J11" s="68">
        <v>112</v>
      </c>
      <c r="K11" s="68">
        <v>5.6</v>
      </c>
      <c r="L11" s="189">
        <v>12</v>
      </c>
      <c r="M11" s="189"/>
      <c r="N11" s="189">
        <v>23.6</v>
      </c>
      <c r="O11" s="190"/>
    </row>
    <row r="12" spans="1:24" ht="55.5" customHeight="1">
      <c r="A12" s="42"/>
      <c r="B12" s="34" t="s">
        <v>101</v>
      </c>
      <c r="C12" s="34" t="s">
        <v>102</v>
      </c>
      <c r="D12" s="257" t="s">
        <v>103</v>
      </c>
      <c r="E12" s="258"/>
      <c r="F12" s="258"/>
      <c r="G12" s="259"/>
      <c r="H12" s="260" t="s">
        <v>124</v>
      </c>
      <c r="I12" s="99">
        <v>23.79</v>
      </c>
      <c r="J12" s="60">
        <v>334.5</v>
      </c>
      <c r="K12" s="60">
        <v>7.8</v>
      </c>
      <c r="L12" s="102">
        <v>5.2</v>
      </c>
      <c r="M12" s="102"/>
      <c r="N12" s="102">
        <v>12.3</v>
      </c>
      <c r="O12" s="261"/>
    </row>
    <row r="13" spans="1:24" ht="51" customHeight="1">
      <c r="A13" s="42" t="s">
        <v>72</v>
      </c>
      <c r="B13" s="34" t="s">
        <v>62</v>
      </c>
      <c r="C13" s="191" t="s">
        <v>27</v>
      </c>
      <c r="D13" s="262" t="s">
        <v>105</v>
      </c>
      <c r="E13" s="263"/>
      <c r="F13" s="263"/>
      <c r="G13" s="264"/>
      <c r="H13" s="37" t="s">
        <v>25</v>
      </c>
      <c r="I13" s="38">
        <v>13.22</v>
      </c>
      <c r="J13" s="38">
        <v>134</v>
      </c>
      <c r="K13" s="38">
        <v>2.8</v>
      </c>
      <c r="L13" s="54">
        <v>3.2</v>
      </c>
      <c r="M13" s="54">
        <v>0</v>
      </c>
      <c r="N13" s="55">
        <v>24.7</v>
      </c>
      <c r="O13" s="56"/>
    </row>
    <row r="14" spans="1:24" ht="39.950000000000003" customHeight="1">
      <c r="A14" s="42"/>
      <c r="B14" s="34" t="s">
        <v>26</v>
      </c>
      <c r="C14" s="34"/>
      <c r="D14" s="71"/>
      <c r="E14" s="71"/>
      <c r="F14" s="71"/>
      <c r="G14" s="71"/>
      <c r="H14" s="260"/>
      <c r="I14" s="99"/>
      <c r="J14" s="60"/>
      <c r="K14" s="60"/>
      <c r="L14" s="102"/>
      <c r="M14" s="102"/>
      <c r="N14" s="102"/>
      <c r="O14" s="261"/>
    </row>
    <row r="15" spans="1:24" ht="39.950000000000003" customHeight="1">
      <c r="A15" s="194"/>
      <c r="B15" s="101"/>
      <c r="C15" s="179"/>
      <c r="D15" s="104" t="s">
        <v>73</v>
      </c>
      <c r="E15" s="105"/>
      <c r="F15" s="105"/>
      <c r="G15" s="106"/>
      <c r="H15" s="260" t="s">
        <v>74</v>
      </c>
      <c r="I15" s="99">
        <v>30</v>
      </c>
      <c r="J15" s="60">
        <v>166.14</v>
      </c>
      <c r="K15" s="60">
        <v>7.38</v>
      </c>
      <c r="L15" s="102">
        <v>7.5</v>
      </c>
      <c r="M15" s="102"/>
      <c r="N15" s="102">
        <v>0</v>
      </c>
      <c r="O15" s="261"/>
    </row>
    <row r="16" spans="1:24" ht="39.950000000000003" customHeight="1" thickBot="1">
      <c r="A16" s="199"/>
      <c r="B16" s="34"/>
      <c r="C16" s="57"/>
      <c r="D16" s="71"/>
      <c r="E16" s="71"/>
      <c r="F16" s="71"/>
      <c r="G16" s="71"/>
      <c r="H16" s="59"/>
      <c r="I16" s="180"/>
      <c r="J16" s="180"/>
      <c r="K16" s="180"/>
      <c r="L16" s="197"/>
      <c r="M16" s="197"/>
      <c r="N16" s="197"/>
      <c r="O16" s="198"/>
    </row>
    <row r="17" spans="1:17" ht="39.950000000000003" customHeight="1" thickBot="1">
      <c r="A17" s="69" t="s">
        <v>31</v>
      </c>
      <c r="B17" s="69" t="s">
        <v>65</v>
      </c>
      <c r="C17" s="200"/>
      <c r="D17" s="201"/>
      <c r="E17" s="201"/>
      <c r="F17" s="201"/>
      <c r="G17" s="201"/>
      <c r="H17" s="202"/>
      <c r="I17" s="203"/>
      <c r="J17" s="204"/>
      <c r="K17" s="203"/>
      <c r="L17" s="205"/>
      <c r="M17" s="206"/>
      <c r="N17" s="207"/>
      <c r="O17" s="208"/>
    </row>
    <row r="18" spans="1:17" ht="39.950000000000003" customHeight="1" thickBot="1">
      <c r="A18" s="77"/>
      <c r="B18" s="78"/>
      <c r="C18" s="78"/>
      <c r="D18" s="169" t="s">
        <v>33</v>
      </c>
      <c r="E18" s="169"/>
      <c r="F18" s="169"/>
      <c r="G18" s="169"/>
      <c r="H18" s="82"/>
      <c r="I18" s="83">
        <f>SUM(I11:I17)</f>
        <v>85</v>
      </c>
      <c r="J18" s="83">
        <f>SUM(J11:J17)</f>
        <v>746.64</v>
      </c>
      <c r="K18" s="83">
        <f>SUM(K10:K17)</f>
        <v>23.58</v>
      </c>
      <c r="L18" s="170">
        <f>SUM(L10:M17)</f>
        <v>27.9</v>
      </c>
      <c r="M18" s="170"/>
      <c r="N18" s="170">
        <f>SUM(N10:O17)</f>
        <v>60.600000000000009</v>
      </c>
      <c r="O18" s="171"/>
    </row>
    <row r="19" spans="1:17" ht="29.25" hidden="1" customHeight="1" thickBo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17" ht="39.950000000000003" customHeight="1">
      <c r="A20" s="33"/>
      <c r="B20" s="90" t="s">
        <v>16</v>
      </c>
      <c r="C20" s="276"/>
      <c r="D20" s="277"/>
      <c r="E20" s="278"/>
      <c r="F20" s="278"/>
      <c r="G20" s="279"/>
      <c r="H20" s="280"/>
      <c r="I20" s="281"/>
      <c r="J20" s="38"/>
      <c r="K20" s="38"/>
      <c r="L20" s="55"/>
      <c r="M20" s="188"/>
      <c r="N20" s="55"/>
      <c r="O20" s="56"/>
    </row>
    <row r="21" spans="1:17" ht="65.25" customHeight="1">
      <c r="A21" s="42"/>
      <c r="B21" s="34" t="s">
        <v>36</v>
      </c>
      <c r="C21" s="282" t="s">
        <v>108</v>
      </c>
      <c r="D21" s="283" t="s">
        <v>109</v>
      </c>
      <c r="E21" s="283"/>
      <c r="F21" s="283"/>
      <c r="G21" s="283"/>
      <c r="H21" s="59" t="s">
        <v>110</v>
      </c>
      <c r="I21" s="38">
        <v>18.84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41"/>
    </row>
    <row r="22" spans="1:17" ht="51" customHeight="1">
      <c r="A22" s="42"/>
      <c r="B22" s="34" t="s">
        <v>111</v>
      </c>
      <c r="C22" s="91" t="s">
        <v>112</v>
      </c>
      <c r="D22" s="58" t="s">
        <v>113</v>
      </c>
      <c r="E22" s="58"/>
      <c r="F22" s="58"/>
      <c r="G22" s="58"/>
      <c r="H22" s="59" t="s">
        <v>114</v>
      </c>
      <c r="I22" s="38">
        <v>63.33</v>
      </c>
      <c r="J22" s="39">
        <v>327.39999999999998</v>
      </c>
      <c r="K22" s="39">
        <v>14.6</v>
      </c>
      <c r="L22" s="40">
        <v>17</v>
      </c>
      <c r="M22" s="40"/>
      <c r="N22" s="40">
        <v>28.8</v>
      </c>
      <c r="O22" s="41"/>
    </row>
    <row r="23" spans="1:17" ht="39.950000000000003" customHeight="1">
      <c r="A23" s="42" t="s">
        <v>44</v>
      </c>
      <c r="B23" s="101" t="s">
        <v>115</v>
      </c>
      <c r="C23" s="91" t="s">
        <v>49</v>
      </c>
      <c r="D23" s="104" t="s">
        <v>116</v>
      </c>
      <c r="E23" s="105"/>
      <c r="F23" s="105"/>
      <c r="G23" s="106"/>
      <c r="H23" s="59" t="s">
        <v>25</v>
      </c>
      <c r="I23" s="39">
        <v>12.78</v>
      </c>
      <c r="J23" s="39">
        <v>60</v>
      </c>
      <c r="K23" s="39">
        <v>0</v>
      </c>
      <c r="L23" s="284">
        <v>0</v>
      </c>
      <c r="M23" s="47">
        <v>0</v>
      </c>
      <c r="N23" s="40">
        <v>15.7</v>
      </c>
      <c r="O23" s="41"/>
    </row>
    <row r="24" spans="1:17" ht="39.950000000000003" customHeight="1">
      <c r="A24" s="42"/>
      <c r="B24" s="34" t="s">
        <v>117</v>
      </c>
      <c r="C24" s="57"/>
      <c r="D24" s="71" t="s">
        <v>118</v>
      </c>
      <c r="E24" s="71"/>
      <c r="F24" s="71"/>
      <c r="G24" s="71"/>
      <c r="H24" s="59" t="s">
        <v>119</v>
      </c>
      <c r="I24" s="39">
        <v>2.64</v>
      </c>
      <c r="J24" s="39">
        <v>72.400000000000006</v>
      </c>
      <c r="K24" s="39">
        <v>2.6</v>
      </c>
      <c r="L24" s="47">
        <v>0.5</v>
      </c>
      <c r="M24" s="47">
        <v>123</v>
      </c>
      <c r="N24" s="40">
        <v>13.7</v>
      </c>
      <c r="O24" s="41"/>
    </row>
    <row r="25" spans="1:17" ht="39.950000000000003" customHeight="1">
      <c r="A25" s="42"/>
      <c r="B25" s="34" t="s">
        <v>117</v>
      </c>
      <c r="C25" s="285"/>
      <c r="D25" s="71" t="s">
        <v>120</v>
      </c>
      <c r="E25" s="71"/>
      <c r="F25" s="71"/>
      <c r="G25" s="71"/>
      <c r="H25" s="286" t="s">
        <v>121</v>
      </c>
      <c r="I25" s="59" t="s">
        <v>122</v>
      </c>
      <c r="J25" s="39">
        <v>72.400000000000006</v>
      </c>
      <c r="K25" s="39">
        <v>2.6</v>
      </c>
      <c r="L25" s="47">
        <v>0.5</v>
      </c>
      <c r="M25" s="47">
        <v>123</v>
      </c>
      <c r="N25" s="40">
        <v>13.7</v>
      </c>
      <c r="O25" s="41"/>
    </row>
    <row r="26" spans="1:17" ht="39.950000000000003" customHeight="1" thickBot="1">
      <c r="A26" s="42"/>
      <c r="B26" s="288"/>
      <c r="C26" s="288"/>
      <c r="D26" s="289"/>
      <c r="E26" s="289"/>
      <c r="F26" s="289"/>
      <c r="G26" s="289"/>
      <c r="H26" s="290"/>
      <c r="I26" s="291"/>
      <c r="J26" s="232"/>
      <c r="K26" s="232"/>
      <c r="L26" s="292"/>
      <c r="M26" s="292"/>
      <c r="N26" s="292"/>
      <c r="O26" s="293"/>
    </row>
    <row r="27" spans="1:17" ht="37.5" customHeight="1" thickBot="1">
      <c r="A27" s="238"/>
      <c r="B27" s="237"/>
      <c r="C27" s="237"/>
      <c r="D27" s="169" t="s">
        <v>33</v>
      </c>
      <c r="E27" s="169"/>
      <c r="F27" s="169"/>
      <c r="G27" s="169"/>
      <c r="H27" s="82"/>
      <c r="I27" s="83">
        <f>I20+I21+I22+I23+I24+I25</f>
        <v>100</v>
      </c>
      <c r="J27" s="83">
        <f>SUM(J20:J26)</f>
        <v>807.8</v>
      </c>
      <c r="K27" s="83">
        <f>SUM(K20:K26)</f>
        <v>31.200000000000003</v>
      </c>
      <c r="L27" s="170">
        <f>SUM(L20:M26)</f>
        <v>266.8</v>
      </c>
      <c r="M27" s="170"/>
      <c r="N27" s="170">
        <f>SUM(N20:O26)</f>
        <v>99.2</v>
      </c>
      <c r="O27" s="171"/>
    </row>
    <row r="28" spans="1:17" ht="39.75" hidden="1" customHeight="1" thickBot="1">
      <c r="A28" s="117"/>
      <c r="B28" s="118"/>
      <c r="C28" s="118"/>
      <c r="D28" s="118"/>
      <c r="E28" s="118"/>
      <c r="F28" s="118"/>
      <c r="G28" s="118"/>
      <c r="H28" s="119"/>
      <c r="I28" s="119"/>
      <c r="J28" s="119"/>
      <c r="K28" s="119"/>
      <c r="L28" s="119"/>
      <c r="M28" s="119"/>
      <c r="N28" s="118"/>
      <c r="O28" s="120"/>
    </row>
    <row r="29" spans="1:17" ht="39.75" hidden="1" customHeight="1" thickBot="1">
      <c r="A29" s="121"/>
      <c r="B29" s="122"/>
      <c r="C29" s="122"/>
      <c r="D29" s="123"/>
      <c r="E29" s="123"/>
      <c r="F29" s="123"/>
      <c r="G29" s="123"/>
      <c r="H29" s="124"/>
      <c r="I29" s="125"/>
      <c r="J29" s="126"/>
      <c r="K29" s="126"/>
      <c r="L29" s="127"/>
      <c r="M29" s="128"/>
      <c r="N29" s="128"/>
      <c r="O29" s="129"/>
    </row>
    <row r="30" spans="1:17" ht="39.75" hidden="1" customHeight="1">
      <c r="A30" s="130"/>
      <c r="B30" s="131"/>
      <c r="C30" s="131"/>
      <c r="D30" s="132"/>
      <c r="E30" s="132"/>
      <c r="F30" s="132"/>
      <c r="G30" s="132"/>
      <c r="H30" s="133"/>
      <c r="I30" s="134"/>
      <c r="J30" s="135"/>
      <c r="K30" s="135"/>
      <c r="L30" s="136"/>
      <c r="M30" s="136"/>
      <c r="N30" s="136"/>
      <c r="O30" s="137"/>
    </row>
    <row r="31" spans="1:17" ht="39.950000000000003" customHeight="1" thickBot="1">
      <c r="A31" s="138"/>
      <c r="B31" s="139"/>
      <c r="C31" s="139"/>
      <c r="D31" s="140" t="s">
        <v>54</v>
      </c>
      <c r="E31" s="141"/>
      <c r="F31" s="141"/>
      <c r="G31" s="142"/>
      <c r="H31" s="143"/>
      <c r="I31" s="144">
        <f>I18+I27+I30</f>
        <v>185</v>
      </c>
      <c r="J31" s="145">
        <f>J18+J27</f>
        <v>1554.44</v>
      </c>
      <c r="K31" s="145">
        <f>SUM(K18+K27)</f>
        <v>54.78</v>
      </c>
      <c r="L31" s="146">
        <f>L18+L27</f>
        <v>294.7</v>
      </c>
      <c r="M31" s="147"/>
      <c r="N31" s="148">
        <f>N18+N27</f>
        <v>159.80000000000001</v>
      </c>
      <c r="O31" s="149"/>
    </row>
    <row r="32" spans="1:17" ht="19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2"/>
      <c r="L32" s="12"/>
      <c r="M32" s="12"/>
      <c r="N32" s="12"/>
      <c r="O32" s="12"/>
      <c r="P32" s="12"/>
      <c r="Q32" s="12"/>
    </row>
    <row r="33" spans="1:17" ht="15.75" customHeight="1">
      <c r="A33" s="151" t="s">
        <v>55</v>
      </c>
      <c r="B33" s="151"/>
      <c r="C33" s="151"/>
      <c r="D33" s="151"/>
      <c r="E33" s="21"/>
      <c r="F33" s="21"/>
      <c r="G33" s="150"/>
      <c r="H33" s="150" t="s">
        <v>56</v>
      </c>
      <c r="I33" s="150"/>
      <c r="J33" s="150"/>
      <c r="K33" s="12"/>
      <c r="L33" s="152"/>
      <c r="M33" s="12"/>
      <c r="N33" s="12"/>
      <c r="O33" s="12"/>
      <c r="P33" s="12"/>
      <c r="Q33" s="12"/>
    </row>
    <row r="34" spans="1:17" ht="18">
      <c r="A34" s="150"/>
      <c r="B34" s="150"/>
      <c r="C34" s="150"/>
      <c r="D34" s="150"/>
      <c r="E34" s="150"/>
      <c r="F34" s="153"/>
      <c r="G34" s="150"/>
      <c r="H34" s="150"/>
      <c r="I34" s="150"/>
      <c r="J34" s="150"/>
      <c r="K34" s="12"/>
      <c r="L34" s="152"/>
      <c r="M34" s="12"/>
      <c r="N34" s="12"/>
      <c r="O34" s="12"/>
      <c r="P34" s="12"/>
      <c r="Q34" s="12"/>
    </row>
    <row r="35" spans="1:17" ht="22.5" customHeight="1">
      <c r="A35" s="151" t="s">
        <v>57</v>
      </c>
      <c r="B35" s="151"/>
      <c r="C35" s="151"/>
      <c r="D35" s="151"/>
      <c r="E35" s="154"/>
      <c r="F35" s="154"/>
      <c r="G35" s="150"/>
      <c r="H35" s="150" t="s">
        <v>58</v>
      </c>
      <c r="I35" s="150"/>
      <c r="J35" s="150" t="s">
        <v>58</v>
      </c>
      <c r="K35" s="12"/>
      <c r="L35" s="152"/>
      <c r="M35" s="12"/>
      <c r="N35" s="12"/>
      <c r="O35" s="12"/>
      <c r="P35" s="12"/>
      <c r="Q35" s="12"/>
    </row>
    <row r="36" spans="1:17" ht="18">
      <c r="A36" s="150"/>
      <c r="B36" s="150"/>
      <c r="C36" s="150"/>
      <c r="D36" s="150"/>
      <c r="E36" s="150"/>
      <c r="F36" s="153"/>
      <c r="G36" s="150"/>
      <c r="H36" s="150"/>
      <c r="I36" s="150"/>
      <c r="J36" s="150"/>
      <c r="K36" s="12"/>
      <c r="L36" s="152"/>
      <c r="M36" s="12"/>
      <c r="N36" s="12"/>
      <c r="O36" s="12"/>
      <c r="P36" s="12"/>
      <c r="Q36" s="12"/>
    </row>
    <row r="37" spans="1:17" ht="21.75" customHeight="1">
      <c r="A37" s="151" t="s">
        <v>59</v>
      </c>
      <c r="B37" s="151"/>
      <c r="C37" s="151"/>
      <c r="D37" s="151"/>
      <c r="E37" s="154"/>
      <c r="F37" s="154"/>
      <c r="G37" s="150"/>
      <c r="H37" s="150" t="s">
        <v>58</v>
      </c>
      <c r="I37" s="150"/>
      <c r="J37" s="150" t="s">
        <v>58</v>
      </c>
      <c r="K37" s="12"/>
      <c r="L37" s="152"/>
      <c r="M37" s="12"/>
      <c r="N37" s="12"/>
      <c r="O37" s="12"/>
      <c r="P37" s="12"/>
      <c r="Q37" s="12"/>
    </row>
    <row r="38" spans="1:17" ht="18">
      <c r="A38" s="150"/>
      <c r="B38" s="150"/>
      <c r="C38" s="150"/>
      <c r="D38" s="150"/>
      <c r="E38" s="150"/>
      <c r="F38" s="153"/>
      <c r="G38" s="150"/>
      <c r="H38" s="150"/>
      <c r="I38" s="150"/>
      <c r="J38" s="150"/>
      <c r="K38" s="12"/>
      <c r="L38" s="152"/>
      <c r="M38" s="12"/>
      <c r="N38" s="12"/>
      <c r="O38" s="12"/>
      <c r="P38" s="12"/>
      <c r="Q38" s="12"/>
    </row>
    <row r="39" spans="1:17" ht="30.75" customHeight="1">
      <c r="A39" s="150"/>
      <c r="B39" s="150"/>
      <c r="C39" s="150"/>
      <c r="D39" s="150"/>
      <c r="E39" s="154"/>
      <c r="F39" s="154"/>
      <c r="G39" s="154"/>
      <c r="H39" s="150"/>
      <c r="I39" s="150"/>
      <c r="J39" s="150"/>
      <c r="K39" s="12"/>
      <c r="L39" s="12"/>
      <c r="M39" s="12"/>
      <c r="N39" s="12"/>
      <c r="O39" s="12"/>
      <c r="P39" s="12"/>
      <c r="Q39" s="12"/>
    </row>
    <row r="40" spans="1:17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29.4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.9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/>
    </row>
    <row r="43" spans="1:17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/>
    </row>
    <row r="44" spans="1:17" ht="0.75" customHeight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/>
    </row>
    <row r="45" spans="1:17" ht="0.75" hidden="1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</row>
    <row r="46" spans="1:17" hidden="1"/>
    <row r="47" spans="1:17" hidden="1"/>
    <row r="48" spans="1:17" hidden="1"/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</sheetData>
  <mergeCells count="73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5:G25"/>
    <mergeCell ref="N25:O25"/>
    <mergeCell ref="D26:G26"/>
    <mergeCell ref="L26:M26"/>
    <mergeCell ref="N26:O26"/>
    <mergeCell ref="D27:G27"/>
    <mergeCell ref="L27:M27"/>
    <mergeCell ref="N27:O27"/>
    <mergeCell ref="D22:G22"/>
    <mergeCell ref="L22:M22"/>
    <mergeCell ref="N22:O22"/>
    <mergeCell ref="D23:G23"/>
    <mergeCell ref="N23:O23"/>
    <mergeCell ref="D24:G24"/>
    <mergeCell ref="N24:O24"/>
    <mergeCell ref="A19:O19"/>
    <mergeCell ref="D20:G20"/>
    <mergeCell ref="L20:M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11среда</vt:lpstr>
      <vt:lpstr>11мая</vt:lpstr>
      <vt:lpstr>12четверг</vt:lpstr>
      <vt:lpstr>12мая</vt:lpstr>
      <vt:lpstr>13пятница</vt:lpstr>
      <vt:lpstr>13мая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2022-05-20T07:40:12Z</dcterms:created>
  <dcterms:modified xsi:type="dcterms:W3CDTF">2022-05-20T07:41:09Z</dcterms:modified>
</cp:coreProperties>
</file>